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B56BF0D0-255B-40C6-A338-B0476B700B38}" xr6:coauthVersionLast="47" xr6:coauthVersionMax="47" xr10:uidLastSave="{00000000-0000-0000-0000-000000000000}"/>
  <bookViews>
    <workbookView xWindow="-120" yWindow="-120" windowWidth="29040" windowHeight="15840" tabRatio="485" firstSheet="1" activeTab="3" xr2:uid="{00000000-000D-0000-FFFF-FFFF00000000}"/>
  </bookViews>
  <sheets>
    <sheet name="ตัวอย่างอยุธยา" sheetId="1" state="hidden" r:id="rId1"/>
    <sheet name="แนวทางจัดทำแผนปฏิบัติการ" sheetId="8" r:id="rId2"/>
    <sheet name="คู่มือการเขียนแผนปฏิบัติการ 67" sheetId="6" r:id="rId3"/>
    <sheet name="แบบฟอร์มแผนปฏิบัติการ" sheetId="4" r:id="rId4"/>
    <sheet name="รายการ" sheetId="5" state="hidden" r:id="rId5"/>
    <sheet name="Sheet1" sheetId="9" state="hidden" r:id="rId6"/>
  </sheets>
  <definedNames>
    <definedName name="_xlnm.Print_Titles" localSheetId="2">'คู่มือการเขียนแผนปฏิบัติการ 67'!$1:$2</definedName>
    <definedName name="_xlnm.Print_Titles" localSheetId="1">แนวทางจัดทำแผนปฏิบัติการ!$1:$2</definedName>
    <definedName name="_xlnm.Print_Titles" localSheetId="3">แบบฟอร์มแผนปฏิบัติการ!$1:$12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4" l="1"/>
  <c r="I21" i="4"/>
  <c r="I18" i="4"/>
  <c r="I19" i="4"/>
  <c r="I22" i="4"/>
  <c r="I23" i="4"/>
  <c r="I14" i="4"/>
  <c r="I15" i="4"/>
  <c r="I16" i="4"/>
  <c r="I17" i="4"/>
  <c r="I13" i="4"/>
  <c r="F21" i="1"/>
  <c r="F18" i="1"/>
  <c r="F26" i="1"/>
  <c r="F23" i="1"/>
  <c r="F16" i="1"/>
  <c r="F14" i="1"/>
  <c r="I24" i="4" l="1"/>
  <c r="D25" i="4" s="1"/>
</calcChain>
</file>

<file path=xl/sharedStrings.xml><?xml version="1.0" encoding="utf-8"?>
<sst xmlns="http://schemas.openxmlformats.org/spreadsheetml/2006/main" count="569" uniqueCount="540">
  <si>
    <t>แผนงาน</t>
  </si>
  <si>
    <t>แผนการเงิน</t>
  </si>
  <si>
    <t>วัตถุประสงค์</t>
  </si>
  <si>
    <t>กิจกรรมหลัก</t>
  </si>
  <si>
    <t>เป้าหมาย</t>
  </si>
  <si>
    <t>ระยะเวลา</t>
  </si>
  <si>
    <t>ตัวชี้วัดผลสำเร็จของโครงการ</t>
  </si>
  <si>
    <t>ผู้รับผิดชอบ</t>
  </si>
  <si>
    <t>ดำเนินกิจกรรม</t>
  </si>
  <si>
    <t>รายละเอียด</t>
  </si>
  <si>
    <t>ค่าใช้จ่าย</t>
  </si>
  <si>
    <t>งบประมาณ</t>
  </si>
  <si>
    <t>(บาท)</t>
  </si>
  <si>
    <t>เบิกจ่ายงบฯ</t>
  </si>
  <si>
    <t>แหล่ง</t>
  </si>
  <si>
    <t xml:space="preserve"> เพื่อ</t>
  </si>
  <si>
    <t>รวมเป็นเงินทั้งสิ้น 523,600 บาท (ห้าแสนสองหมื่นสามพันหกร้อยบาทถ้วน)</t>
  </si>
  <si>
    <t>กรกฎาคม</t>
  </si>
  <si>
    <t>1. เกิดความรู้ความเข้าใจในการทำงานร่วมกันอย่างมีความสุข</t>
  </si>
  <si>
    <t>2. เกิดความรู้เข้าใจในผู้ร่วมงาน ธรรมชาติของมนุษย์ และ ผู้รับบริการ</t>
  </si>
  <si>
    <t>3. เกิดทัศนคติที่ดีต่อการปฏิบัติงาน</t>
  </si>
  <si>
    <t>4.เป็นขวัญและกำลังใจในการทำงาน</t>
  </si>
  <si>
    <t xml:space="preserve"> จัดอบรมเชิงปฏิบัติการพัฒนาบุคลากรให้มีสมรรถนะ มีความสุขและทำงานเป็นทีมจำนวน 80 คน</t>
  </si>
  <si>
    <t>1. ค่าอาหารว่างและเครื่องดื่มจำนวน 80 คน x 50 บาท x 4 มื้อ  เป็นเงิน</t>
  </si>
  <si>
    <t>2. ค่าอาหารครบทุกมื้อ จำนวน 80 คน x 850 บาท x 3 มื้อ  เป็นเงิน</t>
  </si>
  <si>
    <t>3. ค่าที่พักจำนวน 80 คน x 900 บาท x 2 วัน  เป็นเงิน</t>
  </si>
  <si>
    <t>4. ค่าจ้างเหมารถปรับอากาศวันละ 15,000 บาท x 2 คัน x 4 วัน  เป็นเงิน</t>
  </si>
  <si>
    <t>5. ค่าสมนาคุณวิทยากรบรรยายจำนวน 1 คน x 6 ชั่วโมง x 600บาท</t>
  </si>
  <si>
    <t>6. ค่าสมนาคุณวิทยากรกลุ่มจำนวน 2 คน x 5 กลุ่ม x 6 ชั่วโมง x 600 บาท เป็นเงิน</t>
  </si>
  <si>
    <t>1.ผู้สัมมนาได้รับความรู้เข้าใจตนเองและเพื่อนร่วมงาน</t>
  </si>
  <si>
    <t>2. ผู้สัมนามีทัศนคติที่ดีต่อองค์กร เพื่อนร่วมงานและผู้รับบริการ</t>
  </si>
  <si>
    <t>3. เป็นขวัญและกำลังใจในการปฏิบัติงาน</t>
  </si>
  <si>
    <t>โทร........................</t>
  </si>
  <si>
    <t>บุคลากรที่ปฏิบัติงาน ณ สสจ.พระนครศรีอยุธยาจำนวน80  คน</t>
  </si>
  <si>
    <t>แผนปฏิบัติการและแผนงบประมาณ พ.ศ. 2562 จังหวัดพระนครศรีอยุธยา</t>
  </si>
  <si>
    <t xml:space="preserve">นายสุชาติ แย้มพงษ์ </t>
  </si>
  <si>
    <t>กลุ่มงานทรัพยากรบุคคล</t>
  </si>
  <si>
    <t>นักทรัพยากรบุคคลปฏิบัติการ</t>
  </si>
  <si>
    <t>เงินงบประมาณ</t>
  </si>
  <si>
    <t>หน่วยงาน:</t>
  </si>
  <si>
    <r>
      <rPr>
        <b/>
        <sz val="14"/>
        <color indexed="8"/>
        <rFont val="TH SarabunIT๙"/>
        <family val="2"/>
      </rPr>
      <t>หน่วยงาน :</t>
    </r>
    <r>
      <rPr>
        <sz val="14"/>
        <color indexed="8"/>
        <rFont val="TH SarabunIT๙"/>
        <family val="2"/>
      </rPr>
      <t xml:space="preserve">  โรงพยาบาล/สำนักงานสาธารณสุข.................</t>
    </r>
  </si>
  <si>
    <r>
      <rPr>
        <b/>
        <sz val="14"/>
        <color indexed="8"/>
        <rFont val="TH SarabunIT๙"/>
        <family val="2"/>
      </rPr>
      <t>พันธกิจ (Mission) :</t>
    </r>
    <r>
      <rPr>
        <sz val="14"/>
        <color indexed="8"/>
        <rFont val="TH SarabunIT๙"/>
        <family val="2"/>
      </rPr>
      <t xml:space="preserve"> (ระบุ)</t>
    </r>
  </si>
  <si>
    <t>ยุทธศาสตร์ความเป็นเลิศ (Excellent) : (ระบุของกระทรวง)</t>
  </si>
  <si>
    <r>
      <rPr>
        <b/>
        <sz val="14"/>
        <color indexed="8"/>
        <rFont val="TH SarabunIT๙"/>
        <family val="2"/>
      </rPr>
      <t>ประเด็นยุทธศาสตร์ (Strategic) :</t>
    </r>
    <r>
      <rPr>
        <sz val="14"/>
        <color indexed="8"/>
        <rFont val="TH SarabunIT๙"/>
        <family val="2"/>
      </rPr>
      <t xml:space="preserve"> (ระบุของ สสจ.)</t>
    </r>
  </si>
  <si>
    <r>
      <rPr>
        <b/>
        <sz val="14"/>
        <color indexed="8"/>
        <rFont val="TH SarabunIT๙"/>
        <family val="2"/>
      </rPr>
      <t>เป้าประสงค์ (Goal) :</t>
    </r>
    <r>
      <rPr>
        <sz val="14"/>
        <color indexed="8"/>
        <rFont val="TH SarabunIT๙"/>
        <family val="2"/>
      </rPr>
      <t xml:space="preserve"> (ระบุของ สสจ.)</t>
    </r>
  </si>
  <si>
    <r>
      <rPr>
        <b/>
        <sz val="14"/>
        <color indexed="8"/>
        <rFont val="TH SarabunIT๙"/>
        <family val="2"/>
      </rPr>
      <t>ตัวชี้วัดจังหวัด (KPI) :</t>
    </r>
    <r>
      <rPr>
        <sz val="14"/>
        <color indexed="8"/>
        <rFont val="TH SarabunIT๙"/>
        <family val="2"/>
      </rPr>
      <t xml:space="preserve"> (ระบุ)</t>
    </r>
  </si>
  <si>
    <r>
      <rPr>
        <b/>
        <sz val="14"/>
        <color indexed="8"/>
        <rFont val="TH SarabunIT๙"/>
        <family val="2"/>
      </rPr>
      <t>ชื่อโครงการ/แผนงาน :</t>
    </r>
    <r>
      <rPr>
        <sz val="14"/>
        <color indexed="8"/>
        <rFont val="TH SarabunIT๙"/>
        <family val="2"/>
      </rPr>
      <t xml:space="preserve"> </t>
    </r>
  </si>
  <si>
    <t>ราคา:หน่วย</t>
  </si>
  <si>
    <t>รายละเอียดค่าใช้จ่าย</t>
  </si>
  <si>
    <t>รายการ</t>
  </si>
  <si>
    <t>จำนวนเป้าหมาย(คน)</t>
  </si>
  <si>
    <t>กลุ่มเป้าหมาย</t>
  </si>
  <si>
    <t>รวมงบประมาณ(บาท)</t>
  </si>
  <si>
    <t>รวมงบประมาณ</t>
  </si>
  <si>
    <t>กลุ่มงานบริหารทั่วไป</t>
  </si>
  <si>
    <t>กลุ่มงานส่งเสริมสุขภาพ</t>
  </si>
  <si>
    <t>กลุ่มงานพัฒนาคุณภาพและรูปแบบบริการ</t>
  </si>
  <si>
    <t>กลุ่มงานคุ้มครองผู้บริโภคฯ</t>
  </si>
  <si>
    <t>กลุ่มงานอนามัยสิ่งแวดล้อม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</si>
  <si>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</si>
  <si>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</si>
  <si>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</si>
  <si>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โรงพยาบาลสมเด็จพระสังฆราช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</si>
  <si>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</si>
  <si>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</si>
  <si>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</si>
  <si>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</si>
  <si>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</si>
  <si>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</si>
  <si>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</si>
  <si>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</si>
  <si>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</si>
  <si>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</si>
  <si>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</si>
  <si>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</si>
  <si>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สำนักงานสาธารณสุขอำเภอพระนครศรีอยุธยา</t>
  </si>
  <si>
    <t>สำนักงานสาธารณสุขอำเภอท่าเรือ</t>
  </si>
  <si>
    <t>สำนักงานสาธารณสุขอำเภอนครหลวง</t>
  </si>
  <si>
    <t>สำนักงานสาธารณสาธารณสุขอำเภอบางไทร</t>
  </si>
  <si>
    <t>สำนักงานสาธารณสุขอำเภอบางบาล</t>
  </si>
  <si>
    <t>สำนักงานสาธารณสุขอำเภอบางปะหัน</t>
  </si>
  <si>
    <t>สำนักงานสาธารณสุขอำเภอผักไห่</t>
  </si>
  <si>
    <t>สำนักงานสาธารณสุขอำเภอภาชี</t>
  </si>
  <si>
    <t>สำนักงานสาธารณสุขอำเภอเสนา</t>
  </si>
  <si>
    <t>สำนักงานสาธารณสุขอำเภอวังน้อย</t>
  </si>
  <si>
    <t>สำนักงานสาธารณสุขอำเภอลาดบัวหลวง</t>
  </si>
  <si>
    <t>สำนักงานสาธารณสุขอำเภอบางซ้าย</t>
  </si>
  <si>
    <t>สำนักงานสาธารณสุขอำเภออุทัย</t>
  </si>
  <si>
    <t>สำนักงานสาธารณสุขอำเภอมหาราช</t>
  </si>
  <si>
    <t>สำนักงานสาธารณสุขอำเภอบ้านแพรก</t>
  </si>
  <si>
    <t>สำนักงานสาธารณสุขอำเภอบางปะอิน</t>
  </si>
  <si>
    <t>กลุ่มงานพัฒนายุทธศาสตร์สาธารณสุข</t>
  </si>
  <si>
    <t>กลุ่มงานทันตสาธารณสุขฯ</t>
  </si>
  <si>
    <t>กลุ่มงานควบคุมโรคติดต่อ</t>
  </si>
  <si>
    <t>กลุ่มงานประกันสุขภาพ</t>
  </si>
  <si>
    <t>กลุ่มงานนิติการ</t>
  </si>
  <si>
    <t>กลุ่มงานโรคไม่ติดต่อสุขภาพจิตและยาเสพติด</t>
  </si>
  <si>
    <t>กลุ่มงานแพทย์แผนไทยและแพทย์ทางเลือก</t>
  </si>
  <si>
    <t>โครงการควบคุมโรคและภัยสุขภาพ</t>
  </si>
  <si>
    <t>โครงการคุ้มครองผู้บริโภคด้านผลิตภัณฑ์สุขภาพและบริการสุขภาพ</t>
  </si>
  <si>
    <t>โครงการพัฒนาระบบการตอบโต้ภาวะฉุกเฉินและภัยสุขภาพ</t>
  </si>
  <si>
    <t>โครงการบริหารจัดการสิ่งแวดล้อม</t>
  </si>
  <si>
    <t>โครงการพัฒนาระบบการแพทย์ปฐมภูมิ</t>
  </si>
  <si>
    <t>โครงการพัฒนาระบบบริการสุขภาพ สาขาโรคไม่ติดต่อเรื้อรัง</t>
  </si>
  <si>
    <t>โครงการป้องกันและควบคุมการดื้อยาต้านจุลชีพและการใช้อย่างอย่างสมเหตุผล</t>
  </si>
  <si>
    <t>โครงการพัฒนาระบบบริการสุขภาพ สาขาทารกแรกเกิด</t>
  </si>
  <si>
    <t>โครงการพัฒนาระบบบริการสุขภาพ สาขาโรคหัวใจ</t>
  </si>
  <si>
    <t>โครงการพัฒนาระบบบริการสุขภาพ สาขาโรคมะเร็ง</t>
  </si>
  <si>
    <t>โครงการพัฒนาระบบบริการสุขภาพ สาขาโรคไต</t>
  </si>
  <si>
    <t>โครงการพัฒนาระบบบริการสุขภาพ สาขาจักษุวิทยา</t>
  </si>
  <si>
    <t>โครงการพัฒนาระบบบริการสุขภาพ สาขาปลูกถ่ายอวัยวะ</t>
  </si>
  <si>
    <t>โครงการพัฒนาระบบบริการบำบัดรักษาผู้ป่วยยาเสพติด</t>
  </si>
  <si>
    <t>โครงการพัฒนาระบบบริการการแพทย์ฉุกเฉินครบวงจรและระบบการส่งต่อ</t>
  </si>
  <si>
    <t>โครงการ Happy MOPH กระทรวงสาธารณสุข กระทรวงแห่งความสุข</t>
  </si>
  <si>
    <t>โครงการพัฒนาองค์กรคุณภาพ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</si>
  <si>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</si>
  <si>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</si>
  <si>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หน่วยงาน</t>
  </si>
  <si>
    <r>
      <rPr>
        <b/>
        <sz val="14"/>
        <rFont val="TH SarabunPSK"/>
        <family val="2"/>
      </rPr>
      <t>โครงการหลักกระทรวงฯ :</t>
    </r>
    <r>
      <rPr>
        <sz val="14"/>
        <color indexed="8"/>
        <rFont val="TH SarabunIT๙"/>
        <family val="2"/>
      </rPr>
      <t/>
    </r>
  </si>
  <si>
    <t>โครงการหลักกระทรวงฯ</t>
  </si>
  <si>
    <t>ชื่อแผนปฏิบัติการ</t>
  </si>
  <si>
    <t>วัตถุประสงค์หลักของแผนปฏิบัติการ</t>
  </si>
  <si>
    <t>ตัวชี้วัดผลสำเร็จหลักของแผนปฏิบัติการ</t>
  </si>
  <si>
    <t>ระยะเวลาดำเนินกิจกรรม</t>
  </si>
  <si>
    <t>จำนวนเป้าหมาย</t>
  </si>
  <si>
    <t>จำนวนครั้ง</t>
  </si>
  <si>
    <t>คำอธิบาย</t>
  </si>
  <si>
    <t>แหล่งงบประมาณ</t>
  </si>
  <si>
    <t>ช่องลงนาม</t>
  </si>
  <si>
    <t>ลำดับ</t>
  </si>
  <si>
    <t xml:space="preserve">ระบุกลุ่มเป้าหมาย ว่า กลุ่มเป้าหมายเป็นใครบ้าง เช่น จนท.สาธารณสุข  อสม.  ประชาชน  ผู้สูงอายุ เป็นต้น </t>
  </si>
  <si>
    <t>ระบุจำนวนเป็นตัวเลข</t>
  </si>
  <si>
    <t>ระยะดำเนินกิจกรรม</t>
  </si>
  <si>
    <t>ระบุกิจกรรมหลักๆของแผนปฏิบัติการ เช่น 1)จัดประชุมชี้แจง...........หรือ 2) จัดอบรมเรื่อง..............หรือ 3) นิเทศกำกับติดตามงาน เป็นต้น</t>
  </si>
  <si>
    <t>ระบุว่าเป้าหมายมีจำนวนเท่าไหร่ มีจำนวนกี่คน หรือกี่แห่ง</t>
  </si>
  <si>
    <t>ระบุจำนวนครั้งที่ดำเนินการ</t>
  </si>
  <si>
    <t xml:space="preserve">ระบุแหล่งงบประมาณว่ากิจกรรมแต่ละกิจกรรมใช้เงินงบประมาณจากแหล่งใด เช่น เงินบำรุง เงินกองทุน อปท.  เงิน สปสช. เงินแรงงานต่างด้าว ฯลฯ </t>
  </si>
  <si>
    <t>ระบุชื่อผู้รับผิดชอบแผนปฏิบัติการนั้นๆ</t>
  </si>
  <si>
    <t>ให้ลงนามผู้เสนอขออนุมัติแผนปฏิบัติการ เช่น ผอ.โรงพยาบาล  สาธารณสุขอำเภอ หัวหน้ากลุ่มงาน  หากเสนอในภาพของ คปสอ. ผู้ลงนามขออนุมัติแผนปฏิบัติการเป็น ประธาน คปสอ.  ส่วนอีก 4 ตำแหน่งให้เว้นว่างไว้สำหรับผู้บริหารและผู้เกี่ยวข้องในการลงนามแผนปฏิบัติการ</t>
  </si>
  <si>
    <t>ห้ามขยายหรือเพิ่ม คอลัมภ์  ให้เขียน 1 Sheet ต่อ 1 แผนปฏิบัติการ เท่านั้น</t>
  </si>
  <si>
    <t xml:space="preserve"> หากมี 10 แผนปฏิบัติการให้ใช้วิธีการคัดลอก Sheet ห้าม เขียนแผนปฏิบัติการ หลายๆแผนปฏิบัติการใน Sheetเดียว</t>
  </si>
  <si>
    <t>ระบุค่าใช้จ่ายตามระเบียบกระทรวงการคลัง และเป็นไปตามมาตรการประหยัดของสำนักงานสาธารณสุขจังหวัดพระนครศรีอยุธยา</t>
  </si>
  <si>
    <t>ลำดับที่</t>
  </si>
  <si>
    <t xml:space="preserve">โรงพยาบาลส่งเสริมสุขภาพตำบลวัดพระญาติการาม </t>
  </si>
  <si>
    <t>โรงพยาบาลส่งเสริมสุขภาพตำบลไผ่ลิง</t>
  </si>
  <si>
    <t>โรงพยาบาลส่งเสริมสุขภาพตำบลปากกราน</t>
  </si>
  <si>
    <t>โรงพยาบาลส่งเสริมสุขภาพตำบลภูเขาทอง</t>
  </si>
  <si>
    <t>โรงพยาบาลส่งเสริมสุขภาพตำบลสำเภาล่ม</t>
  </si>
  <si>
    <t>โรงพยาบาลส่งเสริมสุขภาพตำบลบ้านเพนียด ตำบลสวนพริก</t>
  </si>
  <si>
    <t>โรงพยาบาลส่งเสริมสุขภาพตำบลสวนพริก</t>
  </si>
  <si>
    <t>โรงพยาบาลส่งเสริมสุขภาพตำบลคลองตะเคียน</t>
  </si>
  <si>
    <t>โรงพยาบาลส่งเสริมสุขภาพตำบลวัดตูม</t>
  </si>
  <si>
    <t>โรงพยาบาลส่งเสริมสุขภาพตำบลหันตรา</t>
  </si>
  <si>
    <t>โรงพยาบาลส่งเสริมสุขภาพตำบลลุมพลี</t>
  </si>
  <si>
    <t>โรงพยาบาลส่งเสริมสุขภาพตำบลบ้านใหม่</t>
  </si>
  <si>
    <t>โรงพยาบาลส่งเสริมสุขภาพตำบลบ้านเกาะ</t>
  </si>
  <si>
    <t>โรงพยาบาลส่งเสริมสุขภาพตำบลคลองสวนพลู</t>
  </si>
  <si>
    <t>โรงพยาบาลส่งเสริมสุขภาพตำบลคลองสระบัว</t>
  </si>
  <si>
    <t>โรงพยาบาลส่งเสริมสุขภาพตำบลเกาะเรียน</t>
  </si>
  <si>
    <t>โรงพยาบาลส่งเสริมสุขภาพตำบลบ้านป้อม</t>
  </si>
  <si>
    <t>โรงพยาบาลส่งเสริมสุขภาพตำบลบ้านรุน</t>
  </si>
  <si>
    <t>โรงพยาบาลส่งเสริมสุขภาพตำบลจำปา</t>
  </si>
  <si>
    <t>โรงพยาบาลส่งเสริมสุขภาพตำบลท่าหลวง</t>
  </si>
  <si>
    <t xml:space="preserve">โรงพยาบาลส่งเสริมสุขภาพตำบลบ้านดอนประดู่ </t>
  </si>
  <si>
    <t>โรงพยาบาลส่งเสริมสุขภาพตำบลบ้านร่อม</t>
  </si>
  <si>
    <t>โรงพยาบาลส่งเสริมสุขภาพตำบลศาลาลอย</t>
  </si>
  <si>
    <t xml:space="preserve">โรงพยาบาลส่งเสริมสุขภาพตำบลบ้านศาลาลอย </t>
  </si>
  <si>
    <t>โรงพยาบาลส่งเสริมสุขภาพตำบลวังแดง</t>
  </si>
  <si>
    <t>โรงพยาบาลส่งเสริมสุขภาพตำบลโพธิ์เอน</t>
  </si>
  <si>
    <t xml:space="preserve">โรงพยาบาลส่งเสริมสุขภาพตำบลโพธิ์เอน </t>
  </si>
  <si>
    <t>โรงพยาบาลส่งเสริมสุขภาพตำบลปากท่า</t>
  </si>
  <si>
    <t>โรงพยาบาลส่งเสริมสุขภาพตำบลหนองขนาก</t>
  </si>
  <si>
    <t>โรงพยาบาลส่งเสริมสุขภาพตำบลท่าเจ้าสนุก</t>
  </si>
  <si>
    <t xml:space="preserve">สถานีอนามัยเฉลิมพระเกียรติ 60 พรรษา นวมินทราชินี </t>
  </si>
  <si>
    <t>โรงพยาบาลส่งเสริมสุขภาพตำบลท่าช้าง</t>
  </si>
  <si>
    <t>โรงพยาบาลส่งเสริมสุขภาพตำบลบ่อโพง</t>
  </si>
  <si>
    <t>โรงพยาบาลส่งเสริมสุขภาพตำบลบ้านชุ้ง</t>
  </si>
  <si>
    <t>โรงพยาบาลส่งเสริมสุขภาพตำบลปากจั่น</t>
  </si>
  <si>
    <t>โรงพยาบาลส่งเสริมสุขภาพตำบลบางระกำ</t>
  </si>
  <si>
    <t>โรงพยาบาลส่งเสริมสุขภาพตำบลบางพระครู</t>
  </si>
  <si>
    <t>โรงพยาบาลส่งเสริมสุขภาพตำบลแม่ลา</t>
  </si>
  <si>
    <t>โรงพยาบาลส่งเสริมสุขภาพตำบลหนองปลิง</t>
  </si>
  <si>
    <t>โรงพยาบาลส่งเสริมสุขภาพตำบลคลองสะแก</t>
  </si>
  <si>
    <t>โรงพยาบาลส่งเสริมสุขภาพตำบลสามไถ</t>
  </si>
  <si>
    <t>โรงพยาบาลส่งเสริมสุขภาพตำบลพระนอน</t>
  </si>
  <si>
    <t>โรงพยาบาลส่งเสริมสุขภาพตำบลบางพลี</t>
  </si>
  <si>
    <t>โรงพยาบาลส่งเสริมสุขภาพตำบลสนามไชย</t>
  </si>
  <si>
    <t>โรงพยาบาลส่งเสริมสุขภาพตำบลบ้านแป้ง</t>
  </si>
  <si>
    <t>โรงพยาบาลส่งเสริมสุขภาพตำบลหน้าไม้</t>
  </si>
  <si>
    <t>โรงพยาบาลส่งเสริมสุขภาพตำบลบางยี่โท</t>
  </si>
  <si>
    <t>โรงพยาบาลส่งเสริมสุขภาพตำบลแคออก</t>
  </si>
  <si>
    <t>โรงพยาบาลส่งเสริมสุขภาพตำบลแคตก</t>
  </si>
  <si>
    <t>โรงพยาบาลส่งเสริมสุขภาพตำบลช่างเหล็ก</t>
  </si>
  <si>
    <t>โรงพยาบาลส่งเสริมสุขภาพตำบลกระแชง</t>
  </si>
  <si>
    <t>โรงพยาบาลส่งเสริมสุขภาพตำบลบ้านกลึง</t>
  </si>
  <si>
    <t>โรงพยาบาลส่งเสริมสุขภาพตำบลช้างน้อย</t>
  </si>
  <si>
    <t>โรงพยาบาลส่งเสริมสุขภาพตำบลห่อหมก</t>
  </si>
  <si>
    <t>โรงพยาบาลส่งเสริมสุขภาพตำบลไผ่พระ</t>
  </si>
  <si>
    <t>โรงพยาบาลส่งเสริมสุขภาพตำบลกกแก้วบูรพา</t>
  </si>
  <si>
    <t>โรงพยาบาลส่งเสริมสุขภาพตำบลไม้ตรา</t>
  </si>
  <si>
    <t>โรงพยาบาลส่งเสริมสุขภาพตำบลบ้านม้า</t>
  </si>
  <si>
    <t>โรงพยาบาลส่งเสริมสุขภาพตำบลราชคราม</t>
  </si>
  <si>
    <t>โรงพยาบาลส่งเสริมสุขภาพตำบลช้างใหญ่</t>
  </si>
  <si>
    <t>โรงพยาบาลส่งเสริมสุขภาพตำบลคัคณางค์</t>
  </si>
  <si>
    <t>โรงพยาบาลส่งเสริมสุขภาพตำบลโพธิ์แตง</t>
  </si>
  <si>
    <t>โรงพยาบาลส่งเสริมสุขภาพตำบลเชียงรากน้อย</t>
  </si>
  <si>
    <t>โรงพยาบาลส่งเสริมสุขภาพตำบลโคกช้าง</t>
  </si>
  <si>
    <t>โรงพยาบาลส่งเสริมสุขภาพตำบลบางบาล</t>
  </si>
  <si>
    <t xml:space="preserve">โรงพยาบาลส่งเสริมสุขภาพตำบลวัดยม </t>
  </si>
  <si>
    <t>โรงพยาบาลส่งเสริมสุขภาพตำบลไทรน้อย</t>
  </si>
  <si>
    <t>โรงพยาบาลส่งเสริมสุขภาพตำบลมหาพราหมณ์</t>
  </si>
  <si>
    <t>โรงพยาบาลส่งเสริมสุขภาพตำบลกบเจา</t>
  </si>
  <si>
    <t>โรงพยาบาลส่งเสริมสุขภาพตำบลบ้านคลัง</t>
  </si>
  <si>
    <t>โรงพยาบาลส่งเสริมสุขภาพตำบลพระขาว</t>
  </si>
  <si>
    <t>โรงพยาบาลส่งเสริมสุขภาพตำบลน้ำเต้า</t>
  </si>
  <si>
    <t>โรงพยาบาลส่งเสริมสุขภาพตำบลทางช้าง</t>
  </si>
  <si>
    <t>โรงพยาบาลส่งเสริมสุขภาพตำบลวัดตะกู</t>
  </si>
  <si>
    <t>โรงพยาบาลส่งเสริมสุขภาพตำบลบางหลวง</t>
  </si>
  <si>
    <t>โรงพยาบาลส่งเสริมสุขภาพตำบลบางหลวงโดด</t>
  </si>
  <si>
    <t>โรงพยาบาลส่งเสริมสุขภาพตำบลบางหัก</t>
  </si>
  <si>
    <t>โรงพยาบาลส่งเสริมสุขภาพตำบลบางชะนี</t>
  </si>
  <si>
    <t>โรงพยาบาลส่งเสริมสุขภาพตำบลบ้านกุ่ม</t>
  </si>
  <si>
    <t xml:space="preserve">โรงพยาบาลส่งเสริมสุขภาพตำบลคลองเปรม </t>
  </si>
  <si>
    <t>โรงพยาบาลส่งเสริมสุขภาพตำบลบ้านโพ</t>
  </si>
  <si>
    <t>โรงพยาบาลส่งเสริมสุขภาพตำบลบ้านกรด</t>
  </si>
  <si>
    <t>โรงพยาบาลส่งเสริมสุขภาพตำบลขนอนเหนือ</t>
  </si>
  <si>
    <t>โรงพยาบาลส่งเสริมสุขภาพตำบลบางกระสั้น</t>
  </si>
  <si>
    <t>โรงพยาบาลส่งเสริมสุขภาพตำบลคลองจิก</t>
  </si>
  <si>
    <t>โรงพยาบาลส่งเสริมสุขภาพตำบลบ้านหว้า</t>
  </si>
  <si>
    <t>โรงพยาบาลส่งเสริมสุขภาพตำบลวัดยม</t>
  </si>
  <si>
    <t>โรงพยาบาลส่งเสริมสุขภาพตำบลบางประแดง</t>
  </si>
  <si>
    <t>โรงพยาบาลส่งเสริมสุขภาพตำบลสามเรือน</t>
  </si>
  <si>
    <t>โรงพยาบาลส่งเสริมสุขภาพตำบลเกาะเกิด</t>
  </si>
  <si>
    <t>โรงพยาบาลส่งเสริมสุขภาพตำบลบ้านพลับ</t>
  </si>
  <si>
    <t xml:space="preserve">โรงพยาบาลส่งเสริมสุขภาพตำบลบ้านแป้ง </t>
  </si>
  <si>
    <t>โรงพยาบาลส่งเสริมสุขภาพตำบลคุ้งลาน</t>
  </si>
  <si>
    <t>โรงพยาบาลส่งเสริมสุขภาพตำบลตลิ่งชัน</t>
  </si>
  <si>
    <t xml:space="preserve">โรงพยาบาลส่งเสริมสุขภาพตำบลบ้านลานเท </t>
  </si>
  <si>
    <t>โรงพยาบาลส่งเสริมสุขภาพตำบลตลาดเกรียบ</t>
  </si>
  <si>
    <t>โรงพยาบาลส่งเสริมสุขภาพตำบลขนอนหลวง</t>
  </si>
  <si>
    <t>โรงพยาบาลส่งเสริมสุขภาพตำบลบางปะหัน</t>
  </si>
  <si>
    <t>โรงพยาบาลส่งเสริมสุขภาพตำบลขยาย</t>
  </si>
  <si>
    <t>โรงพยาบาลส่งเสริมสุขภาพตำบลบางเดื่อ</t>
  </si>
  <si>
    <t>โรงพยาบาลส่งเสริมสุขภาพตำบลเสาธง</t>
  </si>
  <si>
    <t>โรงพยาบาลส่งเสริมสุขภาพตำบลทางกลาง</t>
  </si>
  <si>
    <t>โรงพยาบาลส่งเสริมสุขภาพตำบลบางเพลิง</t>
  </si>
  <si>
    <t>โรงพยาบาลส่งเสริมสุขภาพตำบลหันสัง</t>
  </si>
  <si>
    <t>โรงพยาบาลส่งเสริมสุขภาพตำบลตานิม</t>
  </si>
  <si>
    <t>โรงพยาบาลส่งเสริมสุขภาพตำบลทับน้ำ</t>
  </si>
  <si>
    <t>โรงพยาบาลส่งเสริมสุขภาพตำบลขวัญเมือง</t>
  </si>
  <si>
    <t>โรงพยาบาลส่งเสริมสุขภาพตำบลบ้านลี่</t>
  </si>
  <si>
    <t>โรงพยาบาลส่งเสริมสุขภาพตำบลโพธิ์สามต้น</t>
  </si>
  <si>
    <t>โรงพยาบาลส่งเสริมสุขภาพตำบลพุทเลา</t>
  </si>
  <si>
    <t>โรงพยาบาลส่งเสริมสุขภาพตำบลตาลเอน</t>
  </si>
  <si>
    <t>โรงพยาบาลส่งเสริมสุขภาพตำบลบ้านขล้อ</t>
  </si>
  <si>
    <t>โรงพยาบาลส่งเสริมสุขภาพตำบลผักไห่ (วัดราษฎร์นิยม)</t>
  </si>
  <si>
    <t>โรงพยาบาลส่งเสริมสุขภาพตำบลอมฤต</t>
  </si>
  <si>
    <t>โรงพยาบาลส่งเสริมสุขภาพตำบลบ้านแค</t>
  </si>
  <si>
    <t>โรงพยาบาลส่งเสริมสุขภาพตำบลลาดน้ำเค็ม</t>
  </si>
  <si>
    <t>โรงพยาบาลส่งเสริมสุขภาพตำบลท่าดินแดง</t>
  </si>
  <si>
    <t>โรงพยาบาลส่งเสริมสุขภาพตำบลดอนลาน</t>
  </si>
  <si>
    <t>โรงพยาบาลส่งเสริมสุขภาพตำบลนาคู</t>
  </si>
  <si>
    <t>โรงพยาบาลส่งเสริมสุขภาพตำบลกุฎี</t>
  </si>
  <si>
    <t>โรงพยาบาลส่งเสริมสุขภาพตำบลลำตะเคียน</t>
  </si>
  <si>
    <t>โรงพยาบาลส่งเสริมสุขภาพตำบลจักราช</t>
  </si>
  <si>
    <t>โรงพยาบาลส่งเสริมสุขภาพตำบลหนองน้ำใหญ่</t>
  </si>
  <si>
    <t>โรงพยาบาลส่งเสริมสุขภาพตำบลลาดชิด</t>
  </si>
  <si>
    <t>โรงพยาบาลส่งเสริมสุขภาพตำบลหน้าโคก</t>
  </si>
  <si>
    <t>โรงพยาบาลส่งเสริมสุขภาพตำบลบ้านใหญ่</t>
  </si>
  <si>
    <t>โรงพยาบาลส่งเสริมสุขภาพตำบลโคกม่วง</t>
  </si>
  <si>
    <t>โรงพยาบาลส่งเสริมสุขภาพตำบลระโสม</t>
  </si>
  <si>
    <t>โรงพยาบาลส่งเสริมสุขภาพตำบลหนองน้ำใส</t>
  </si>
  <si>
    <t>โรงพยาบาลส่งเสริมสุขภาพตำบลดอนหญ้านาง</t>
  </si>
  <si>
    <t>โรงพยาบาลส่งเสริมสุขภาพตำบลไผ่ล้อม</t>
  </si>
  <si>
    <t>โรงพยาบาลส่งเสริมสุขภาพตำบลกระจิว</t>
  </si>
  <si>
    <t>โรงพยาบาลส่งเสริมสุขภาพตำบลพระแก้ว</t>
  </si>
  <si>
    <t>โรงพยาบาลส่งเสริมสุขภาพตำบลหลักชัย</t>
  </si>
  <si>
    <t>โรงพยาบาลส่งเสริมสุขภาพตำบลสามเมือง</t>
  </si>
  <si>
    <t xml:space="preserve">โรงพยาบาลส่งเสริมสุขภาพตำบลพระยาบันลือ </t>
  </si>
  <si>
    <t>โรงพยาบาลส่งเสริมสุขภาพตำบลสิงหนาท</t>
  </si>
  <si>
    <t>โรงพยาบาลส่งเสริมสุขภาพตำบลสิงหนาท 2 (วัดหนองปลาดุก)</t>
  </si>
  <si>
    <t>โรงพยาบาลส่งเสริมสุขภาพตำบลคู้สลอด</t>
  </si>
  <si>
    <t>โรงพยาบาลส่งเสริมสุขภาพตำบลพระยาบันลือ</t>
  </si>
  <si>
    <t>โรงพยาบาลส่งเสริมสุขภาพตำบลวังน้อย</t>
  </si>
  <si>
    <t>โรงพยาบาลส่งเสริมสุขภาพตำบลลำตาเสา</t>
  </si>
  <si>
    <t>โรงพยาบาลส่งเสริมสุขภาพตำบลบ่อตาโล่</t>
  </si>
  <si>
    <t xml:space="preserve">โรงพยาบาลส่งเสริมสุขภาพตำบลบ้านหนองโสน </t>
  </si>
  <si>
    <t>โรงพยาบาลส่งเสริมสุขภาพตำบลสนับทึบ</t>
  </si>
  <si>
    <t>โรงพยาบาลส่งเสริมสุขภาพตำบลพยอม</t>
  </si>
  <si>
    <t>โรงพยาบาลส่งเสริมสุขภาพตำบลหันตะเภา</t>
  </si>
  <si>
    <t>โรงพยาบาลส่งเสริมสุขภาพตำบลวังจุฬา</t>
  </si>
  <si>
    <t>โรงพยาบาลส่งเสริมสุขภาพตำบลข้าวงาม</t>
  </si>
  <si>
    <t>โรงพยาบาลส่งเสริมสุขภาพตำบลชะแมบ</t>
  </si>
  <si>
    <t>โรงพยาบาลส่งเสริมสุขภาพตำบลบ้านแพน</t>
  </si>
  <si>
    <t>โรงพยาบาลส่งเสริมสุขภาพตำบลเจ้าเจ็ด</t>
  </si>
  <si>
    <t>โรงพยาบาลส่งเสริมสุขภาพตำบลสามกอ</t>
  </si>
  <si>
    <t>สถานีอนามัยบางนมโค</t>
  </si>
  <si>
    <t>โรงพยาบาลส่งเสริมสุขภาพตำบลหัวเวียง</t>
  </si>
  <si>
    <t>โรงพยาบาลส่งเสริมสุขภาพตำบลมารวิชัย</t>
  </si>
  <si>
    <t>โรงพยาบาลส่งเสริมสุขภาพตำบลบ้านโพธิ์</t>
  </si>
  <si>
    <t>โรงพยาบาลส่งเสริมสุขภาพตำบลรางจรเข้</t>
  </si>
  <si>
    <t>โรงพยาบาลส่งเสริมสุขภาพตำบลบ้านกระทุ่ม</t>
  </si>
  <si>
    <t>โรงพยาบาลส่งเสริมสุขภาพตำบลบ้านแถว</t>
  </si>
  <si>
    <t>โรงพยาบาลส่งเสริมสุขภาพตำบลชายนา</t>
  </si>
  <si>
    <t>โรงพยาบาลส่งเสริมสุขภาพตำบลสามตุ่ม</t>
  </si>
  <si>
    <t>โรงพยาบาลส่งเสริมสุขภาพตำบลลาดงา</t>
  </si>
  <si>
    <t>โรงพยาบาลส่งเสริมสุขภาพตำบลดอนทอง</t>
  </si>
  <si>
    <t>โรงพยาบาลส่งเสริมสุขภาพตำบลบ้านหลวง</t>
  </si>
  <si>
    <t>โรงพยาบาลส่งเสริมสุขภาพตำบลเจ้าเสด็จ</t>
  </si>
  <si>
    <t>โรงพยาบาลส่งเสริมสุขภาพตำบลแก้วฟ้า</t>
  </si>
  <si>
    <t>โรงพยาบาลส่งเสริมสุขภาพตำบลเต่าเล่า</t>
  </si>
  <si>
    <t>โรงพยาบาลส่งเสริมสุขภาพตำบลทางหลวง ตำบลปลายกลัด</t>
  </si>
  <si>
    <t>โรงพยาบาลส่งเสริมสุขภาพตำบลปลายกลัด</t>
  </si>
  <si>
    <t>โรงพยาบาลส่งเสริมสุขภาพตำบลเทพมงคล</t>
  </si>
  <si>
    <t>โรงพยาบาลส่งเสริมสุขภาพตำบลวังพัฒนา</t>
  </si>
  <si>
    <t>โรงพยาบาลส่งเสริมสุขภาพตำบลอำเภออุทัย</t>
  </si>
  <si>
    <t>โรงพยาบาลส่งเสริมสุขภาพตำบลคานหาม</t>
  </si>
  <si>
    <t>โรงพยาบาลส่งเสริมสุขภาพตำบลบ้านช้าง</t>
  </si>
  <si>
    <t>โรงพยาบาลส่งเสริมสุขภาพตำบลสามบัณฑิต</t>
  </si>
  <si>
    <t>โรงพยาบาลส่งเสริมสุขภาพตำบลบ้านหีบ</t>
  </si>
  <si>
    <t>โรงพยาบาลส่งเสริมสุขภาพตำบลหนองไม้ซุง</t>
  </si>
  <si>
    <t>โรงพยาบาลส่งเสริมสุขภาพตำบลเสนา</t>
  </si>
  <si>
    <t>โรงพยาบาลส่งเสริมสุขภาพตำบลหนองน้ำส้ม</t>
  </si>
  <si>
    <t>โรงพยาบาลส่งเสริมสุขภาพตำบลโพสาวหาญ</t>
  </si>
  <si>
    <t>โรงพยาบาลส่งเสริมสุขภาพตำบลธนู</t>
  </si>
  <si>
    <t>โรงพยาบาลส่งเสริมสุขภาพตำบลข้าวเม่า</t>
  </si>
  <si>
    <t xml:space="preserve">โรงพยาบาลส่งเสริมสุขภาพตำบลบ้านหนองคัดเค้า </t>
  </si>
  <si>
    <t>โรงพยาบาลส่งเสริมสุขภาพตำบลมหาราช</t>
  </si>
  <si>
    <t>โรงพยาบาลส่งเสริมสุขภาพตำบลกระทุ่ม</t>
  </si>
  <si>
    <t xml:space="preserve">โรงพยาบาลส่งเสริมสุขภาพตำบลบ้านหนองจิก </t>
  </si>
  <si>
    <t>โรงพยาบาลส่งเสริมสุขภาพตำบลบางนา</t>
  </si>
  <si>
    <t>โรงพยาบาลส่งเสริมสุขภาพตำบลโรงช้าง</t>
  </si>
  <si>
    <t>โรงพยาบาลส่งเสริมสุขภาพตำบลเจ้าปลุก</t>
  </si>
  <si>
    <t>โรงพยาบาลส่งเสริมสุขภาพตำบลพิตเพียน</t>
  </si>
  <si>
    <t>โรงพยาบาลส่งเสริมสุขภาพตำบลบ้านนา</t>
  </si>
  <si>
    <t>โรงพยาบาลส่งเสริมสุขภาพตำบลบ้านขวาง</t>
  </si>
  <si>
    <t>โรงพยาบาลส่งเสริมสุขภาพตำบลท่าตอ</t>
  </si>
  <si>
    <t>โรงพยาบาลส่งเสริมสุขภาพตำบลบ้านแพรก</t>
  </si>
  <si>
    <t>โรงพยาบาลส่งเสริมสุขภาพตำบลสำพะเนียง</t>
  </si>
  <si>
    <t>โรงพยาบาลส่งเสริมสุขภาพตำบลคลองน้อย</t>
  </si>
  <si>
    <t>โรงพยาบาลส่งเสริมสุขภาพตำบลสองห้อง</t>
  </si>
  <si>
    <t>เลือกหน่วยงานที่สังกัด</t>
  </si>
  <si>
    <t>เลือกชื่อ รพ.สต.</t>
  </si>
  <si>
    <t>เลือกโครงการกระทระทรวงที่ทำแผนปฏิบัติการรองรับ</t>
  </si>
  <si>
    <t xml:space="preserve">ยุทธศาสตร์กระทรวงฯ(4Excellence) : </t>
  </si>
  <si>
    <t>แผนปฏิบัติการเพิ่มเติม  จะให้ในกรณีที่มีนโยบายเร่งด่วน  ได้รับจัดสรรงบประมาณเพิ่มเติมมาให้ดำเนินการ</t>
  </si>
  <si>
    <t>แนวทาง</t>
  </si>
  <si>
    <t>โครงการการดูแลผู้ป่วยระยะท้ายแบบประคับประคองและการดูแลผู้ป่วยกึ่งเฉียบพลัน</t>
  </si>
  <si>
    <t>โครงการพัฒนาระบบบริการสุขภาพ 5 สาขาหลัก</t>
  </si>
  <si>
    <t>โครงการการบริบาลฟื้นฟูสภาพระยะกลาง(Intermediate care : IMC)</t>
  </si>
  <si>
    <t>โครงการพัฒนาการท่องเที่ยวเชิงสุขภาพและการแพทย์</t>
  </si>
  <si>
    <t>โครงการพัฒนางานวิจัย/นวัตกรรมผลิตภัณฑ์สุขภาพและเทคโนโลยีทางการแพทย์</t>
  </si>
  <si>
    <t>แนวทางการจัดทำแผนปฏิบัติการประจำปีงบประมาณ 2566</t>
  </si>
  <si>
    <t>หน่วยงานจัดทำแผนปฏิบัติการตามแบบฟอร์มที่ สสจ. กำหนด  โดยกลุ่มงานพัฒนายุทธศาสตร์ฯ ส่งให้ โดยสามารถดาวน์โหลดแบบฟอร์มได้ที่เว็บรับส่ง ของ สสจ. และ QR Code ในหนังสือนำส่ง เรื่อง  การจัดทำแผนปฏิบัติการด้านสาธารณสุข ปีงบประมาณ 2566</t>
  </si>
  <si>
    <t>จัดทำแผนปฏิบัติการของ่หน่วยงาน (คปสอ./รพ./สสอ./รพ.สต./กลุ่มงานในสสจ.)  ให้ผู้ประสานแผนฯ ของหน่วยงานรวบรวม กลั่นกรองและตรวจสอบ  เสนอผู้บริหารของหน่วยงานลงนามรับทราบ แล้วส่งแผนปฏิบัติการให้ กลุ่มงานพัฒนายุทธศาสตร์ฯเป็นไฟล์ PDF ทางเว็บไซต์ของ สสจ.เมนู "ระบบกำกับติดตามแผนปฏิบัติการ"เท่านั้น (กำหนดส่งแผนปฏิบัติการภายในวันที่ 15 ตุลาคม 2565)</t>
  </si>
  <si>
    <t>กลุ่มงานพัฒนายุทธศาสตร์ฯ/งานตรวจสอบ จะตรวจความถูกต้อง (ตาม Flow)  และเสนอผู้บริหารลงนามหลังจากได้รับการอนุมัติแผนปฏิบัติการแล้ว แผนปฏิบัติการใดที่เป็นโครงการ  ขอให้ท่านดำเนินการเขียนโครงการตามแบบฟอร์มของ สสจ. แล้วเสนอขออนุมัติหลังได้รับอนุมัติแผนปฏิบัติการแล้ว 1 เดือน โดยแนบแผนปฏิบัติการที่ได้รับอนุมัติทุกครั้ง</t>
  </si>
  <si>
    <t>หากต้องทำโครงการเร่งด่วน  ช่วง 2 เดือนแรก (ต.ค-พ.ย 65)  สามารถเสนอโครงการมาพร้อมแผนปฏิบัติการได้ พร้อมทั้งทำหนังสือนำส่งเรื่องขออนุมัติแผนปฏิบัติการและขออนุมัติโครงการ  รวมทั้งลงในช่วงท้ายของหนังสือนำส่งด้วย</t>
  </si>
  <si>
    <t>คำอธิบายแบบฟอร์มการจัดทำแผนปฏิบัติการด้านสาธารณสุข ปีงบประมาณ 2566</t>
  </si>
  <si>
    <t>ระบุว่าเป็นค่าอาหารว่างและเครื่องดื่ม  อาหารกลางวัน  อาหารเย็น ค่าวัสดุอุปกรณ์ที่ใช้ในการดำเนินการ  ค่าของที่ระลึก ค่าวิทยากร ค่าจ้างเหมารถ ค่าน้ำมัน ฯลฯ เป็นต้น ทั้งนี้รายการค่าใช้จ่ายขึ้นอยู่กับกิจกรรมที่จะทำ</t>
  </si>
  <si>
    <r>
      <rPr>
        <b/>
        <sz val="14"/>
        <rFont val="TH SarabunPSK"/>
        <family val="2"/>
      </rPr>
      <t>เป้าหมายจังหวัดฯ (Objective) :</t>
    </r>
    <r>
      <rPr>
        <sz val="14"/>
        <rFont val="TH SarabunPSK"/>
        <family val="2"/>
      </rPr>
      <t xml:space="preserve"> </t>
    </r>
  </si>
  <si>
    <t>4. ผู้ป่วยระยะกลางเข้าถึงบริการฟื้นฟูสภาพและได้รับการดูแลต่อเนื่อง</t>
  </si>
  <si>
    <t xml:space="preserve">เป้าหมายจังหวัดฯ (Objective) </t>
  </si>
  <si>
    <t>โครงการพัฒนาคุณภาพชีวิตระดับอำเภอ (พชอ.)</t>
  </si>
  <si>
    <t>2. ป้องกันควบคุมโรคไม่ติดต่อเรื้อรัง</t>
  </si>
  <si>
    <t>1. จังหวัดมีความพร้อมในการตอบโต้โรคติดต่อและโรคติดเชื้ออุบัติใหม่/โรคอุบัติซ้ำ</t>
  </si>
  <si>
    <t>3. เด็กปฐมวัยมีพัฒนาการสมวัย</t>
  </si>
  <si>
    <t>5. ขยายบริการฟื้นฟูให้ครอบคลุมในกลุ่มผู้ป่วยจำเป็นต้องได้รับการฟื้นฟู</t>
  </si>
  <si>
    <t>6. ระบบ Refer โดยไม่ใช้ใบส่งตัว(ไร้กระดาษ)</t>
  </si>
  <si>
    <t>7. ลดการปฏิเสธการรับ-ส่งต่อ (Refer)</t>
  </si>
  <si>
    <t xml:space="preserve">8. ลดการตายมารดาทั้ง Direct และ Indirect </t>
  </si>
  <si>
    <t>9. ส่งเสริมสุขภาพ ป้องกัน รักษา ฟื้นฟูสภาพผู้สูงอายุ แบบไรัรอยต่อ</t>
  </si>
  <si>
    <t>10. ลดอัตราผู้ป่วยรายใหม่ โรคเบาหวาน และโรคความดันโลหิตสูง</t>
  </si>
  <si>
    <t>11. ผู้ป่วยโรคเบาหวาน ความดันโลหิตสูงควบคุมได้ดี</t>
  </si>
  <si>
    <t>12. การป้องกันการเกิดอุบัติเหตุ</t>
  </si>
  <si>
    <t>13. ลดอัตราตายผู้ป่วยที่ได้รับการบาดเจ็บทางการจราจรตามเกณฑ์ของ สพฉ.</t>
  </si>
  <si>
    <t>14. คลินิกทันตกรรมคุณภาพที่รองรับโรคอุบัติใหม่</t>
  </si>
  <si>
    <t>15. เด็กปฐมวัยมีสุขภาพช่องปากที่ดี</t>
  </si>
  <si>
    <t xml:space="preserve">16. ผู้สูงอายุมีสุขภาพช่องปากที่ดี </t>
  </si>
  <si>
    <t>17. หน่วยบริการทุกระดับมีการบูรณาการด้านการแพทย์แผนไทยในระบบบริการสุขภาพ</t>
  </si>
  <si>
    <t>18. ประชาชนและเจ้าหน้าที่มีองค์ความรู้ด้านสมุนไพรและใช้ประโยชน์ในการดูแลตนเอง</t>
  </si>
  <si>
    <t>19. หน่วยบริการทุกระดับมีการบูรณาการด้านการแพทย์แผนไทยในระบบบริการสุขภาพ</t>
  </si>
  <si>
    <t>20. ประชาชนและเจ้าหน้าที่มีองค์ความรู้ด้านสมุนไพรและใช้ประโยชน์ในการดูแลตนเอง</t>
  </si>
  <si>
    <t xml:space="preserve">21. โรงพยาบาลดำเนินงานการจัดบริการอาชีวอนามัยและเวชกรรมสิ่งแวดล้อม </t>
  </si>
  <si>
    <t>22. สถานประกอบการเข้าร่วมโครงการปลอดโรค ปลอดภัย กายใจเป็นสุข เพื่อลดโรค NCD</t>
  </si>
  <si>
    <t>23. ผู้ป่วยโรคเบาหวาน ความดัน และไตเรื้อรัง สามารถอ่านฉลากโภชนาการ เพื่อเลือกบริโภคผลิตภัณฑ์อาหารได้อย่างเหมาะสมและปลอดภัย</t>
  </si>
  <si>
    <t>24. ผู้ป่วยโรคไม่ติดต่อเรื้อรัง(NCD)ได้รับยาตามหลักเกณฑ์การใช้ยาอย่างสมเหตุผล</t>
  </si>
  <si>
    <t>25. พนักงานเจ้าหน้าที่งานคุ้มครองผู้บริโภคในจังหวัดพระนครศรีอยุธยามีศักยภาพในการดำเนินงานคุ้มครองผู้บริโภคเพิ่มมากขึ้น</t>
  </si>
  <si>
    <t>26. กลุ่มงานคุ้มครองผู้บริโภคและเภสัชสาธารณสุขมีระบบการตรวจประเมินสถานประกอบการแบบออนไลน์กรณีมีการตรวจแก้ไข</t>
  </si>
  <si>
    <t>27. กลไกการเงินการคลังผลักดันบริการที่มีคุณภาพ</t>
  </si>
  <si>
    <t>28. ผู้รับบริการเข้าถึงการคุ้มครองสิทธิหลักประกันสุขภาพแบบไร้รอยต่อ</t>
  </si>
  <si>
    <t>29. หน่วยบริการปฐมภูมิบริหารการเงินการคลังรองรับคุณภาพบริการ</t>
  </si>
  <si>
    <t>30. กองทุน กปท.ในจังหวัดสนับสนุนงบประมาณหน่วยบริการ</t>
  </si>
  <si>
    <t>31. การบริหารจัดการการเงินการคลังสุขภาพ</t>
  </si>
  <si>
    <t>32. พัฒนาระบบกำกับติดตามและประเมินผลแผนยุทธศาสตร์</t>
  </si>
  <si>
    <t>33. บุคลากรทุกระดับมีความรู้ความสามารถในการใช้เทคโนโลยีสารสนเทศในการปฏิบัติงาน</t>
  </si>
  <si>
    <t>34. พัฒนาระบบสุขภาพด้วย Healthcarew Ecosystem</t>
  </si>
  <si>
    <t>35. โรงพยาบาลใช้IPD paperless</t>
  </si>
  <si>
    <t>37. ระบบฐานข้อมูลด้านกำลังคนสาธารณสุข (HROPS) มีความถูกต้องครบถ้วน เป็นปัจจุบัน</t>
  </si>
  <si>
    <t xml:space="preserve">38. บุคลากรสาธารณสุขได้รับการประเมินคุณสมบัติบุคคลและผลงาน ขึ้นดำรงตำแหน่งที่สูงขึ้น </t>
  </si>
  <si>
    <t>39. สร้างบุคลากรให้มีสมรรถนะสูง</t>
  </si>
  <si>
    <t>40. พัฒนาระบบ e-Sarabunนำไปสู่การใช้ E From</t>
  </si>
  <si>
    <t>41. การจัดทำ One page เพื่อการประชาสัมพันธ์ภายในและภายนอกองค์กร</t>
  </si>
  <si>
    <t>42. ลดการกระทำความผิดทางวินัยและประพฤติมิชอบของเจ้าหน้าที่</t>
  </si>
  <si>
    <t>43. ลดการร้องเรียนด้านการให้บริการ</t>
  </si>
  <si>
    <t xml:space="preserve"> - ไม่สอดคล้อง -</t>
  </si>
  <si>
    <t>36. การดำเนินการสรรหา บรรจุแต่งตั้งบุคคลเข้ารับราชการเป็นไปตามหลักเกณฑ์</t>
  </si>
  <si>
    <r>
      <t xml:space="preserve">ชื่อแผนปฏิบัติการ 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</si>
  <si>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ตัวชี้วัดผลสำเร็จหลักของแผนปฏิบัติการ 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</t>
    </r>
  </si>
  <si>
    <r>
      <t xml:space="preserve">วัตถุประสงค์หลักของแผนปฏิบัติการเพื่อ 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</si>
  <si>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เลือกตัวชี้วัดผลลัพธ์จังหวัดฯ (Key Result)</t>
  </si>
  <si>
    <t>แผนปฏิบัติการด้านสาธารณสุข ปีงบประมาณ พ.ศ. 2567 จังหวัดพระนครศรีอยุธยา</t>
  </si>
  <si>
    <r>
      <t xml:space="preserve">จำนวน
</t>
    </r>
    <r>
      <rPr>
        <b/>
        <sz val="12"/>
        <rFont val="TH SarabunPSK"/>
        <family val="2"/>
      </rPr>
      <t>(ชิ้น/อัน/มื้อ)</t>
    </r>
  </si>
  <si>
    <t>กิจกรรมที่ 1....................</t>
  </si>
  <si>
    <t>กิจกรรมที่ 2...................</t>
  </si>
  <si>
    <r>
      <t xml:space="preserve">คลิกเลือกในช่องข้อความ </t>
    </r>
    <r>
      <rPr>
        <b/>
        <sz val="14"/>
        <color indexed="8"/>
        <rFont val="TH SarabunPSK"/>
        <family val="2"/>
      </rPr>
      <t>"เลือกยุทธศาสตร์ที่ทำแผนปฏิบัติการรองรับ"</t>
    </r>
  </si>
  <si>
    <r>
      <t xml:space="preserve">คลิกเลือกในช่องข้อความ </t>
    </r>
    <r>
      <rPr>
        <b/>
        <sz val="14"/>
        <color indexed="8"/>
        <rFont val="TH SarabunPSK"/>
        <family val="2"/>
      </rPr>
      <t>"เลือกโครงการกระทระทรวงที่ทำแผนปฏิบัติการรองรับ"</t>
    </r>
  </si>
  <si>
    <r>
      <t xml:space="preserve">คลิกเลือกในช่องข้อความ </t>
    </r>
    <r>
      <rPr>
        <b/>
        <sz val="14"/>
        <color indexed="8"/>
        <rFont val="TH SarabunPSK"/>
        <family val="2"/>
      </rPr>
      <t>"เลือกเป้าหมายจังหวัดฯ (Objective)"</t>
    </r>
    <r>
      <rPr>
        <sz val="14"/>
        <color theme="1"/>
        <rFont val="TH SarabunPSK"/>
        <family val="2"/>
      </rPr>
      <t>ซึ่งต้องสอดคล้องกับยุทธศาสตร์กระทรวงฯ</t>
    </r>
  </si>
  <si>
    <r>
      <t xml:space="preserve">คลิกเลือกในช่องข้อความ </t>
    </r>
    <r>
      <rPr>
        <b/>
        <sz val="14"/>
        <color indexed="8"/>
        <rFont val="TH SarabunPSK"/>
        <family val="2"/>
      </rPr>
      <t>"เลือกตัวชี้วัดผลลัพธ์จังหวัดฯ(Key Result)"</t>
    </r>
  </si>
  <si>
    <r>
      <t>ให้ระบุว่าแผนปฏิบัติการที่จะทำเป็น</t>
    </r>
    <r>
      <rPr>
        <b/>
        <sz val="14"/>
        <color indexed="8"/>
        <rFont val="TH SarabunPSK"/>
        <family val="2"/>
      </rPr>
      <t xml:space="preserve">แผนปฏิบัติการ </t>
    </r>
    <r>
      <rPr>
        <sz val="14"/>
        <color indexed="8"/>
        <rFont val="TH SarabunPSK"/>
        <family val="2"/>
      </rPr>
      <t>หรือ</t>
    </r>
    <r>
      <rPr>
        <b/>
        <sz val="14"/>
        <color indexed="8"/>
        <rFont val="TH SarabunPSK"/>
        <family val="2"/>
      </rPr>
      <t xml:space="preserve">โครงการ </t>
    </r>
    <r>
      <rPr>
        <sz val="14"/>
        <color indexed="8"/>
        <rFont val="TH SarabunPSK"/>
        <family val="2"/>
      </rPr>
      <t>หากเป็นการประชุมชี้แจง ประชุมราชการ ให้เขียนว่าแผนประชุม..... หรือแผนพัฒนา.....เรื่องอะไร   หากแผนปฏิบัติการนั้นเข้าระเบียบการฝึกอบรม สัมมนา ศึกษาดูงาน แลกเปลี่ยนเรียนรู้ หรือจัดงาน  ให้เขียนว่า</t>
    </r>
    <r>
      <rPr>
        <b/>
        <sz val="14"/>
        <color indexed="8"/>
        <rFont val="TH SarabunPSK"/>
        <family val="2"/>
      </rPr>
      <t>โครงการ</t>
    </r>
    <r>
      <rPr>
        <sz val="14"/>
        <color indexed="8"/>
        <rFont val="TH SarabunPSK"/>
        <family val="2"/>
      </rPr>
      <t xml:space="preserve">........  </t>
    </r>
  </si>
  <si>
    <r>
      <t>ให้ระบุวัตถุประสงค์หลักของแผนปฏิบัติกา</t>
    </r>
    <r>
      <rPr>
        <sz val="14"/>
        <color indexed="8"/>
        <rFont val="TH SarabunPSK"/>
        <family val="2"/>
      </rPr>
      <t>ร</t>
    </r>
    <r>
      <rPr>
        <b/>
        <sz val="14"/>
        <color indexed="8"/>
        <rFont val="TH SarabunPSK"/>
        <family val="2"/>
      </rPr>
      <t>ระบุเพียง 1- 2 วัตถุประสงค์</t>
    </r>
    <r>
      <rPr>
        <sz val="14"/>
        <color indexed="8"/>
        <rFont val="TH SarabunPSK"/>
        <family val="2"/>
      </rPr>
      <t>เท่านั้น</t>
    </r>
  </si>
  <si>
    <r>
      <t>ให้ระบุตัวชี้วัดหลักของแผนปฏิบัติการ</t>
    </r>
    <r>
      <rPr>
        <b/>
        <sz val="14"/>
        <color indexed="8"/>
        <rFont val="TH SarabunPSK"/>
        <family val="2"/>
      </rPr>
      <t>ระบุเพียง 1- 2 วัตถุประสงค์</t>
    </r>
    <r>
      <rPr>
        <sz val="14"/>
        <color indexed="8"/>
        <rFont val="TH SarabunPSK"/>
        <family val="2"/>
      </rPr>
      <t>เท่านั้น</t>
    </r>
  </si>
  <si>
    <r>
      <t>ให้ระบุระยะเวลาดำเนินงาน</t>
    </r>
    <r>
      <rPr>
        <b/>
        <u/>
        <sz val="14"/>
        <color indexed="8"/>
        <rFont val="TH SarabunPSK"/>
        <family val="2"/>
      </rPr>
      <t>ในแต่ละกิจกรรม</t>
    </r>
    <r>
      <rPr>
        <sz val="14"/>
        <color indexed="8"/>
        <rFont val="TH SarabunPSK"/>
        <family val="2"/>
      </rPr>
      <t xml:space="preserve">ให้ชัดเจน เช่น จัดวันที่/เดือน/ปี หากยังระบุวันไม่ได้  ให้ระบุเดือนที่ดำเนินการ  </t>
    </r>
    <r>
      <rPr>
        <b/>
        <sz val="14"/>
        <color indexed="8"/>
        <rFont val="TH SarabunPSK"/>
        <family val="2"/>
      </rPr>
      <t xml:space="preserve">ห้าม </t>
    </r>
    <r>
      <rPr>
        <sz val="14"/>
        <color indexed="8"/>
        <rFont val="TH SarabunPSK"/>
        <family val="2"/>
      </rPr>
      <t xml:space="preserve">ระบุระยะเวลาดำเนินการแบบระยะยาว เช่น </t>
    </r>
    <r>
      <rPr>
        <b/>
        <sz val="14"/>
        <color indexed="8"/>
        <rFont val="TH SarabunPSK"/>
        <family val="2"/>
      </rPr>
      <t xml:space="preserve">ยกเว้น </t>
    </r>
    <r>
      <rPr>
        <sz val="14"/>
        <color indexed="8"/>
        <rFont val="TH SarabunPSK"/>
        <family val="2"/>
      </rPr>
      <t>กิจกรรมที่ต้องดำเนินงานทุกเดือน</t>
    </r>
  </si>
  <si>
    <r>
      <rPr>
        <b/>
        <u/>
        <sz val="14"/>
        <color indexed="8"/>
        <rFont val="TH SarabunPSK"/>
        <family val="2"/>
      </rPr>
      <t>ห้าม</t>
    </r>
    <r>
      <rPr>
        <sz val="14"/>
        <color indexed="8"/>
        <rFont val="TH SarabunPSK"/>
        <family val="2"/>
      </rPr>
      <t xml:space="preserve"> ระบุหรือบันทึกข้อมูล เนื่องจาก ได้</t>
    </r>
    <r>
      <rPr>
        <b/>
        <u/>
        <sz val="14"/>
        <color indexed="8"/>
        <rFont val="TH SarabunPSK"/>
        <family val="2"/>
      </rPr>
      <t>ใส่สูตรการคำนวณให้แล้ว</t>
    </r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</si>
  <si>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ใช้ตัวอักษร TH SarabunPSK เท่านั้น ขนาดตัวอักษร 14 เท่านั้น</t>
    </r>
  </si>
  <si>
    <r>
      <t xml:space="preserve">              ตามแบบฟอร์มมีให้เพียง 1 หน้าเท่านั้น หากต้องการเพิ่มกิจกรรมในแผนปฏิบัติการสามารถ</t>
    </r>
    <r>
      <rPr>
        <b/>
        <sz val="14"/>
        <color indexed="8"/>
        <rFont val="TH SarabunPSK"/>
        <family val="2"/>
      </rPr>
      <t>แทรกแถวได้</t>
    </r>
    <r>
      <rPr>
        <sz val="14"/>
        <color indexed="8"/>
        <rFont val="TH SarabunPSK"/>
        <family val="2"/>
      </rPr>
      <t xml:space="preserve">เท่านั้น </t>
    </r>
  </si>
  <si>
    <r>
      <t xml:space="preserve">คลิกเลือกหน่วยงานในช่องข้อควม </t>
    </r>
    <r>
      <rPr>
        <b/>
        <sz val="14"/>
        <color indexed="8"/>
        <rFont val="TH SarabunPSK"/>
        <family val="2"/>
      </rPr>
      <t>"เลือกหน่วยงานที่สังกัด" กรณี หน่วยงานเป็น รพ.สต.ให้คลิกเลือกในช่อง "ชื่อ รพ.สต."</t>
    </r>
  </si>
  <si>
    <r>
      <t>โครงการที่ต้องเดินทางไปประชุมเชิงปฏิบัติการ/อบรมใน</t>
    </r>
    <r>
      <rPr>
        <b/>
        <sz val="14"/>
        <rFont val="TH SarabunPSK"/>
        <family val="2"/>
      </rPr>
      <t>ต่างจังหวัด</t>
    </r>
    <r>
      <rPr>
        <sz val="14"/>
        <rFont val="TH SarabunPSK"/>
        <family val="2"/>
      </rPr>
      <t xml:space="preserve"> ต้องปฏิบัติตามระเบียบฯโดยพิจารณา ศึกษาดูงานพื้นที่ต้นแบบ/ดีเด่น</t>
    </r>
  </si>
  <si>
    <r>
      <t xml:space="preserve">กลุ่มงานในสสจ.ตรวจสอบข้อมูล ตาม Flow ขั้นตอนการเสนอขออนุมัติแผนปฏิบัติการ ที่แนบมา กลุ่มงานพัฒนายุทธศาสตร์ฯ รวบรวมส่งกลับแผนปฏิบัติการให้กับหน่วยงานเป็น ไฟล์PDF ทางเว็บไซต์ของ สสจ.เมนู "ระบบกำกับติดตามแผนปฏิบัติการ" เพื่อให้ผู้ประสานแผนฯ ของหน่วยงาน ดำเนินการ ดังนี้
    - กรณีไม่มีการแก้ไขท่านสามารถPrint แผนปฏิบัติการเสนอผู้บริหารของหน่วยงานลงนามได้เลย 
    - </t>
    </r>
    <r>
      <rPr>
        <b/>
        <sz val="14"/>
        <color theme="1"/>
        <rFont val="TH SarabunPSK"/>
        <family val="2"/>
      </rPr>
      <t>กรณีแผนปฏิบัติการมีการแก้ไข</t>
    </r>
    <r>
      <rPr>
        <sz val="14"/>
        <color theme="1"/>
        <rFont val="TH SarabunPSK"/>
        <family val="2"/>
      </rPr>
      <t xml:space="preserve"> ขอให้ดำเนินการแก้ไขให้แล้วเสร็จภายใน 7 วันทำการ เมื่อแก้ไขเสร็จเรียบร้อยแล้วให้ท่าน </t>
    </r>
    <r>
      <rPr>
        <b/>
        <sz val="14"/>
        <color theme="1"/>
        <rFont val="TH SarabunPSK"/>
        <family val="2"/>
      </rPr>
      <t>Print แผนปฏิบัติการ พร้อมแนบ แผนปฏิบัติการที่มีข้อสังเกต</t>
    </r>
    <r>
      <rPr>
        <sz val="14"/>
        <color theme="1"/>
        <rFont val="TH SarabunPSK"/>
        <family val="2"/>
      </rPr>
      <t xml:space="preserve">ให้แก้ไข
    - เสนอผู้บริหารของหน่วยงานลงนาม แล้วทำหนังสือนำส่งเพื่อเสนอต่อ นพ.สสจ.ลงนามอนุมัติแผนปฏิบัติการต่อไป
    ทั้งนี้  ขอให้เสนอแผนปฏิบัติการ 100 % ตั้งแต่ต้นปี </t>
    </r>
  </si>
  <si>
    <t>ราคา : หน่วย</t>
  </si>
  <si>
    <t>จำนวน (ชิ้น/อัน/มื้อ)</t>
  </si>
  <si>
    <t>รวมงบประมาณ (บาท)</t>
  </si>
  <si>
    <t>ยุทธศาสตร์กระทรวงฯ (4Excellence)</t>
  </si>
  <si>
    <t>ตัวชี้วัดผลลัพธ์จังหวัดฯ (Key Result)</t>
  </si>
  <si>
    <t>เลือกเป้าหมายจังหวัด ฯ (Objective)</t>
  </si>
  <si>
    <t>เลือกยุทธศาสตร์กระทรวงฯ ที่รองรับ</t>
  </si>
  <si>
    <t>ยุทธศาสตร์ด้านส่งเสริมสุขภาพ ป้องกันโรค และคุ้มครองผู้บริโภคเป็นเลิศ (Promotion Prevention &amp; Protection Excellence)</t>
  </si>
  <si>
    <t>ยุทธศาสตร์ด้านบริการเป็นเลิศ (Service Excellence)</t>
  </si>
  <si>
    <t>ยุทธศาสตร์ด้านบุคลากรเป็นเลิศ (People Excellence)</t>
  </si>
  <si>
    <t>ยุทธศาสตร์ด้านบริหารเป็นเลิศด้วยธรรมาภิบาล (Governance Excellence)</t>
  </si>
  <si>
    <t>ตัวชี้วัดผลลัพธ์จังหวัดฯ(Key Result) :</t>
  </si>
  <si>
    <t>KRs 1.1 ควบคุมโรคให้สงบตามมาตรฐาน (2 Gen.)</t>
  </si>
  <si>
    <t xml:space="preserve">KRs 1.2 อัตราป่วยตาย ไม่เกินค่าเป้าหมายประเทศ </t>
  </si>
  <si>
    <t>KRs 2.1 ประชาชนรับรู้สถานะสุขภาพของตนเองอย่างน้อยร้อยละ 85</t>
  </si>
  <si>
    <t>KRs 2.2 ควบคุมไม่ให้เกิดโรคแทรกซ้อน</t>
  </si>
  <si>
    <t>KRs 3.1 ร้อยละ 85 ของ  เด็กปฐมวัยมีพัฒนาการสมวัย</t>
  </si>
  <si>
    <t>KRs 4.1 Refer back จากรพศ. รพท  ไม่ต่ำกว่าร้อยละ  20</t>
  </si>
  <si>
    <t>KRs 4.2 ศูนย์ฟื้นฟูสภาพระยะกลางในชุมชนเพิ่มขึ้นอำเภอละ 2 ตำบล (รวม 48 ศูนย์)</t>
  </si>
  <si>
    <t>KRs 4.3 ผู้ป่วย IMC ได้รับการติดตามจนครบ 6 เดือน  ร้อยละ 80</t>
  </si>
  <si>
    <t>KRs 4.4 มีการติดตามผู้ป่วยจากหน่วยบริการทุกระดับ (รพ.,รพ.สต.ทุกแห่ง)</t>
  </si>
  <si>
    <t>KRs 5.1 มีอุปกรณ์ฟื้นฟูผู้ป่วยที่เหมาะสม (ครบทั้ง 16 รพสต.)</t>
  </si>
  <si>
    <t>KRs 5.2 มีอาสาสมัครฟื้นฟู  รพสต.ละ 5 คน</t>
  </si>
  <si>
    <t xml:space="preserve">KRs 5.3 มีการติดตามผู้ป่วยIMC </t>
  </si>
  <si>
    <t>KRs 6.1 ส่งต่อผู้ป่วยโดยไม่ใช้ใบส่งตัว (ไร้กระดาษ) ร้อยละ 100</t>
  </si>
  <si>
    <t>KRs 7.1 ปฏิเสธการส่งต่อ (Refer Out)น้อยกว่าร้อยละ 5</t>
  </si>
  <si>
    <t>KRs 7.2 ส่งกลับผู้ป่วย (Refer Back) มากกว่าร้อยละ 98</t>
  </si>
  <si>
    <t xml:space="preserve">KRs 8.1 ลดการตายมารดาทั้ง Direct และ Indirect ไม่เกิน 17 ต่อการเกิดมีชีพแสนคน </t>
  </si>
  <si>
    <t xml:space="preserve">KRs 8.2 การคลอดก่อนกำหนด ไม่เกินร้อยละ 9 </t>
  </si>
  <si>
    <t>KRs 9.1 ผู้สูงอายุได้รับการคัดกรองภาวะถดถอย 9 ด้าน โดยชุมชน ร้อยละ 75</t>
  </si>
  <si>
    <t>KRs 9.2 ผู้สูงอายุกลุ่มติดสังคมที่มีภาวะถดถอยที่ได้รับการ ทำ Personalize Care Plan &amp;Intervention พบผลลัพธ์ดีขึ้น ร้อยละ 50</t>
  </si>
  <si>
    <t>KRs 9.3 ทุกอำเภอมีระบบส่ง-ต่อ ผู้สูงอายุจากชุมชน สู่ รพ. และคลินิกผู้สูงอายุ</t>
  </si>
  <si>
    <t>KRs 9.4 สถานบริการทุกแห่งมีบริการฟื้นฟูสภาพผู้สูงอายุหลังผ่าตัดข้อสะโพก ใน IMC รพ./word/BED และที่ศูนย์ IMC ในชุมชน</t>
  </si>
  <si>
    <t>KRs 10.1 ประชาชนรับรู้สถานะสุขภาพตัวเอง &gt;= 85</t>
  </si>
  <si>
    <t>KRs 10.2 ประชาชนตัดสินใจที่จะปรับเปลี่ยนพฤติกรรมสุขภาพเลือกใช้บริการและผลิตภัณฑ์สุขภาพได้อย่างเหมาะสมมีความสามารถในการจัดการสุขภาพได้ด้วยตนเอง (มี Health literacy) ร้อยละ 50</t>
  </si>
  <si>
    <t>KRs 10.3 มีปัจจัยทางสิ่งแวดล้อมและทางสังคมที่เอื้อต่อการปรับเปลี่ยนพฤติกรรม</t>
  </si>
  <si>
    <t>KRs 11.1 ใช้เทคโนโลยีดูแลผู้ป่วยตามมาตรฐาน (New Service) อย่างน้อยร้อยละ 80 ขึ้นไป</t>
  </si>
  <si>
    <t>KRs 12.1 อัตราการเกิดอุบัติเหตุที่จุดเสี่ยงที่แก้ไขแล้วลดลงเหลือต่ำกว่าร้อยละ 10</t>
  </si>
  <si>
    <t>KRs 13.1 Response time (ระยะเวลาตั้งแต่รับแจ้งเหตุจนถึงชุดปฏิบัติการถึงที่เกิดเหตุ) ภายใน 8 นาที สำหรับผู้ป่วยวิกฤตฉุกเฉินมากกว่าร้อยละ 60</t>
  </si>
  <si>
    <t>KRs 13.2 ลดอัตราตายผู้ป่วยอุบัติเหตุที่เสียชีวิตภายในโรงพยาบาลลงร้อยละ5</t>
  </si>
  <si>
    <t>KRs 14.1 คลินิกทันตกรรมทุกแห่งผ่านเกณฑ์คลินิกทันตกรรมคุณภาพของทันตแพทย์สภา</t>
  </si>
  <si>
    <t>KRs 14.2 สถานพยาบาลมีคลินิกทันตกรรมรองรับผู้ป่วยโรคอุบัติใหม่</t>
  </si>
  <si>
    <t>KRs 15.1 เด็ก 3 ปี ได้รับตรวจสุขภาพช่องปากร้อยละ 50 และ caries free ร้อยละ 80</t>
  </si>
  <si>
    <t xml:space="preserve">KRs 15.2 เด็ก 3-5 ปี ได้รับบริการทันตกรรม ร้อยละ 65  </t>
  </si>
  <si>
    <t xml:space="preserve">KRs 16.1 ผู้สูงอายุได้รับการตรวจสุขภาพช่องปากและวางแผนการรักษาโดยทันตบุคลากร ร้อยละ 40 และ ได้รับบริการทันตกรรมร้อยละ 50 </t>
  </si>
  <si>
    <t xml:space="preserve">KRs 15.3 สถานพัฒนาเด็กปฐมวัย มีกิจกรรมส่งเสริมสุขภาพช่องปาก ร้อยละ 70 </t>
  </si>
  <si>
    <t xml:space="preserve">KRs 16.2 ผู้สูงอายุติดบ้าน ติดเตียงเตียง ได้รับการตรวจสุขภาพช่องปากร้อยละ 50 และ ได้รับบริการทันตกรรมร้อยละ 50 </t>
  </si>
  <si>
    <t xml:space="preserve">KRs 17.1 ผู้ป่วยนอก (OPD) ทั้งหมดที่ได้รับบริการการแพทย์แผนไทยฯ ไม่น้อยกว่าร้อยละ 20.5 (เพิ่มการเข้าถึงบริการด้านการแพทย์แผนไทย)  </t>
  </si>
  <si>
    <t xml:space="preserve">KRs 17.2 มูลค่าการจ่ายยาสมุนไพร/กัญชาในสถานบริการสาธารณสุขของรัฐ เพิ่มขึ้นไม่น้อยกว่าร้อยละ 2  </t>
  </si>
  <si>
    <t xml:space="preserve">KRs 18.1 ชุมชนดุแลตนเองด้วยศาสตร์การแพทย์แผนไทย 8 ชุมชน </t>
  </si>
  <si>
    <t>KRs 18.2 ร้อยละความรอบรู้ของประชาชนต่อผลิตภัณฑ์สมุนไพร ร้อยละ 80</t>
  </si>
  <si>
    <t xml:space="preserve">KRs 18.3 ปริมาณผู้ป่วยที่เข้ารับการรักษาด้วยอาการพิษจากกัญชาลดลง </t>
  </si>
  <si>
    <t>KRs 19.1 ผู้ป่วยนอก (OPD) ทั้งหมดที่ได้รับบริการการแพทย์แผนไทยฯ ไม่น้อยกว่าร้อยละ 20.5</t>
  </si>
  <si>
    <t xml:space="preserve">KRs 19.2 มูลค่าการจ่ายยาสมุนไพร/กัญชาในสถานบริการสาธารณสุขของรัฐ เพิ่มขึ้นไม่น้อยกว่าร้อยละ 2  </t>
  </si>
  <si>
    <t xml:space="preserve">KRs 20.1 ชุมชนดุแลตนเองด้วยศาสตร์การแพทย์แผนไทย 8 ชุมชน </t>
  </si>
  <si>
    <t>KRs 20.2 ประชาชนมีความรอบรู้ของต่อผลิตภัณฑ์สมุนไพร ร้อยละ 80</t>
  </si>
  <si>
    <t xml:space="preserve">KRs 20.3 ปริมาณผู้ป่วยที่เข้ารับการรักษาด้วยอาการพิษจากกัญชาลดลง </t>
  </si>
  <si>
    <t>KRs 21.1 โรงพยาบาลดำเนินงานการจัดบริการอาชีวอนามัย และเวชกรรมสิ่งแวดล้อม ร้อยละ 60</t>
  </si>
  <si>
    <t>KRs 22.1 สถานประกอบการสมัครเข้าร่วมโครงการปลอดโรค ปลอดภัย กายใจเป็นสุข จำนวน 100 โรงงาน (ร้อยละ 50) ของสถานประกอบการขนาดใหญ่ที่มีพนักงาน 200 คน ขึ้นไป</t>
  </si>
  <si>
    <t>KRs 22.2 สถานประกอบการดำเนินโครงการปลอดโรค ปลอดภัย กายใจเป็นสุข ผ่านในระดับดีเยี่ยม จำนวน 30 โรงงาน (ร้อยละ 30) ของสถานประกอบที่สมัครเข้าร่วมโครงการ</t>
  </si>
  <si>
    <t>KRs 23.1 เจ้าหน้าที่ประจำคลินิก NCDทุกหน่วยบริการสามารถอ่านฉลากโภชนาการได้ถูกต้องอย่างน้อยร้อยละ90</t>
  </si>
  <si>
    <t>KRs 23.2 ผู้ป่วยโรคเบาหวาน ความดัน และไตเรื้อรัง สามารถอ่านฉลากโภชนาการได้ถูกต้องอย่างน้อยร้อยละ 70</t>
  </si>
  <si>
    <t>KRs 24.1 ไม่พบการใช้ยาRAS blockade(ACEI/ARB/Renin inhibitor)2ชนิดร่วมกันในการรักษาผู้ป่วยความดันเลือดสูงทั่วไป</t>
  </si>
  <si>
    <t>KRs 24.2 การใช้ยา Metformin เพื่อรักษาผู้ป่วยเบาหวานเบาหวาน เป็นยาชนิดเดียวหรือร่วมกับยาอื่นเพื่อควบคุมระดับน้ำตาลในเลือดโดยไม่มีข้อห้ามใช้ไม่น้อยกว่าร้อยละ80</t>
  </si>
  <si>
    <t>KRs 24.3 การใช้ยาNSAIDsผู้ป่วยโรคไตเรื้อรังระดับ 3 ขึ้นไป ไม่เกินร้อยละ 10</t>
  </si>
  <si>
    <t>KRs 24.4 ผู้ป่วยหอบหืดเรื้อรังที่ได้รับยาInhaled corticosteroid ไม่น้อยกว่าร้อยละ 80</t>
  </si>
  <si>
    <t>KRs 25.1 พนักงานเจ้าหน้าที่ในกลุ่มงานคุ้มครองผู้บริโภค สสจ.ทุกคนผ่านเกณฑ์ประเมินความรู้ด้านการตรวจจับดำเนินคดี (Post marketing) ร้อยละ 90</t>
  </si>
  <si>
    <t>KRs 25.2 พนักงานเจ้าหน้าที่ในกลุ่มงานคุ้มครองผู้บริโภคฯ สสจ.สามารถดำเนินคดีตามกฏหมายได้แล้วเสร็จ ร้อยละ 100</t>
  </si>
  <si>
    <t>KRs 25.3 เภสัชกรโรงพยาบาลและเจ้าหน้าที่ผู้ดูแลงานคุ้มครองผู้บริโภคในระดับอำเภอมีความรู้ความเข้าใจในงานคุ้มครองผู้บริโภคผ่านเกณฑ์ ร้อยละ 70</t>
  </si>
  <si>
    <t>KRs 25.4 เภสัชกรโรงพยาบาลและเจ้าหน้าที่ผู้ดูแลงานคุ้มครองผู้บริโภคในระดับอำเภอเข้าร่วมตรวจประเมินสถานประกอบการจริงกับพนักงานเจ้าหน้าที่ สสจ.อย่างน้อย 1 แห่งต่อ พ.ร.บ.</t>
  </si>
  <si>
    <t>KRs 26.1 ใบอนุญาตเสร็จทันตามกำหนดเวลาที่ระบุไว้ในคู่มือประชาชนร้อยละ 100</t>
  </si>
  <si>
    <t>KRs 27.1 CFOผลักดันให้เกิดโครงการพัฒนาคุณภาพบริการ สนับสนุน ARI คุณภาพทุกโรงพยาบาล</t>
  </si>
  <si>
    <t>KRs 27.2 ทุกโรงพยาบาลผ่านเกณฑ์ 7 Plus Efficiency อย่างน้อย 5 ข้อ (ระยะเวลาการชำระหนี้,สินค้าคงคลัง, การเรียกเก็บ 3 กองทุน)</t>
  </si>
  <si>
    <t>KRs 27.3 โรงพยาบาลมีศูนย์จัดเก็บรายได้คุณภาพอย่างน้อยระดับดีมาก 14 แห่ง ระดับดี 2 แห่ง</t>
  </si>
  <si>
    <t>KRs 27.4 สสอ.ทุกแห่งมีศูนย์จัดเก็บรายได้อย่างน้อยอยู่ในระดับปานกลาง</t>
  </si>
  <si>
    <t>KRs 28.1 โรงพยาบาล และสาธารณสุขอำเภอทุกแห่งมีศูนย์รับเรื่องร้องเรียนผ่านเกณฑ์มาตรฐาน (5 ด้าน ศูนย์ร้องเรียน)</t>
  </si>
  <si>
    <t>KRs 29.1 รพ.สต.ทุกแห่งดำเนินการจัดทำและใช้ประโยชน์แผนทางการเงิน (Planfin)</t>
  </si>
  <si>
    <t>KRs 30.1 ศูนย์บริบาลฟื้นฟูสภาพระยะกลางทุกศูนย์ได้รับการสนับสนุนงบประมาณจากกองทุนฟื้นฟู อบจ.หรือกองทุนตำบล</t>
  </si>
  <si>
    <t>KRs 30.2 หน่วยบริการทุกแห่งได้รับงบประมาณสนับสนุนจากกกองทุนตำบลในการดำเนินการโรคติดต่อและโรคไม่ติดต่อ</t>
  </si>
  <si>
    <t>KRs 31.1 Service Plan ทุกสาขามีการบริหารจัดการงบประมาณโดย CFO</t>
  </si>
  <si>
    <t>KRs 31.2 โรงพยาบาลทุกแห่งมีห้อง ARIคุณภาพ</t>
  </si>
  <si>
    <t>KRs 31.3 หน่วยบริการทุกแห่งได้รับการสนับสนุนงบประมาณจาก กปท.เพื่อการดำเนินงาน CD, NCD, IMC</t>
  </si>
  <si>
    <t>KRs 32.1 มีระบบกำกับ ติดตาม ประเมินแผนยุทธศาสตร์ ไตรมาสละ 1 ครั้ง</t>
  </si>
  <si>
    <t>KRs 33.1 บุคลากรทุกระดับได้รนับการพัฒนาทักษะด้านเทคโนโลยีดิจิตอล ร้อยละ 100</t>
  </si>
  <si>
    <t>KRs 34.1 ประชาชนเข้าถึงข้อมูลสุขภาพตนเองได้ (Personal Health Record) ร้อยละ 30</t>
  </si>
  <si>
    <t>KRs 34.2 หน่วยบริการทุกระดับสามารถแลกเปลี่ยนข้อมูลสุขภาพได้</t>
  </si>
  <si>
    <t>KRs 35.1 โรงพยาบาลดำเนินการIPD paperlessอย่างน้อย 9 แห่ง</t>
  </si>
  <si>
    <t>KRs 36.1 ทุกตำแหน่งที่สรรหา ต้องผ่านการอนุมัติ ร้อยละ 100</t>
  </si>
  <si>
    <t>KRs 36.2 สามารถบรรจุแต่งตั้งได้ทำเวลาที่กำหนด ร้อยละ 100</t>
  </si>
  <si>
    <t>KRs 36.3 ผู้ได้รับการบรรจุแต่งตั้ง มีคุณสมบัติตรงตามประกาศรับสมัคร ร้อยละ 100</t>
  </si>
  <si>
    <t>KRs 37.1 ปรับปรุงข้อมูลทุกครั้งที่มีการเปลี่ยนแปลงข้อมูลบุคลากรสาธารณสุข ในระบบ HROPS ร้อยละ 100</t>
  </si>
  <si>
    <t>KRs 37.2 ทำคำสั่งต่างๆ ในระบบ HROPS ร้อยละ 95</t>
  </si>
  <si>
    <t>KRs 38.1 สำรวจผู้มีสิทธิได้รับการประเมินอย่างน้อยปีละ 1 ครั้ง</t>
  </si>
  <si>
    <t>KRs 38.2 บุคลากรสาธารณสุขได้รับการประเมินขึ้นดำรงตำแหน่งสูงขึ้น ร้อยละ 95</t>
  </si>
  <si>
    <t>KRs 39.1 จัดทำแผนพัฒนาบุคลากรรายบุคคล ให้ได้ 100 %</t>
  </si>
  <si>
    <t>KRs 39.2 จัดฝึกอบรมเพื่อพัฒนาสมรรถนะบุคลากรให้ได้ 80 %</t>
  </si>
  <si>
    <t xml:space="preserve">KRs 39.3 พัฒนาระบบการเรียนรู้สมรรถนะแบบ E-Learning ในปี </t>
  </si>
  <si>
    <t>KRs 40.1 เจ้าหน้าที่ธุรการและผู้ปฏิบัติงานสารบรรณในหน่วยงานสังกัด สสจ.พระนครศรีอยุธยาทุกคนสามารถใช้งานระบบ E From</t>
  </si>
  <si>
    <t>KRs 40.2 หน่วยงานในสังกัด สสจ.พระนครศรีอยุธยามีระบบ E From ใช้งานร้อยละ 80</t>
  </si>
  <si>
    <t>KRs 41.1 เจ้าหน้าที่เครือข่ายประชาสัมพันธ์ในองค์กรร้อยละ 90 สามารถจัดทำ One page ของกลุ่มงานได้ถูกต้อง สวยงาม</t>
  </si>
  <si>
    <t>KRs 42.1 การกระทำความผิดทางวินัยและประพฤติมิชอบลดลงจากเดิมร้อยละ 10</t>
  </si>
  <si>
    <t>KRs 43.1 การร้องเรียนด้านการบริการลดลงจากเดิมร้อยละ 20</t>
  </si>
  <si>
    <t>โครงการพัฒนาและสร้างเสริมศักยภาพคนไทยทุกกลุ่มวัย</t>
  </si>
  <si>
    <t>โครงการพัฒนาความรอบรู้ด้านสุขภาพของประชากร</t>
  </si>
  <si>
    <t>โครงการพัฒนาเครือข่ายกำลังคนด้านสุขภาพ และ อสม.</t>
  </si>
  <si>
    <t>โครงการพัฒนาระบบบริการโรคติดต่อ โรคอุบัติใหม่ และโรคอุบัติซ้ำ</t>
  </si>
  <si>
    <t>โครงการพัฒนาระบบบริการการแพทย์แผนไทยและการแพทย์ทางเลือก</t>
  </si>
  <si>
    <t>โครงการกัญชาทางการแพทย์</t>
  </si>
  <si>
    <t>โครงการพระราชดำริ โครงการเฉลิมพระเกียรติและโครงการพื้นที่เฉพาะ</t>
  </si>
  <si>
    <t>โครงการบริหารจัดการกำลังคนด้านสุขภาพ</t>
  </si>
  <si>
    <t>โครงการประเมินคุณธรรมความโปร่งใส</t>
  </si>
  <si>
    <t>โครงการพัฒนาระบบข้อมูลข่าวสารเทคโนโลยีสุขภาพแห่งชาติ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</si>
</sst>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87041E]d\ mmmm\ yyyy;@"/>
  </numFmts>
  <fonts count="16">
    <font>
      <sz val="11"/>
      <color theme="1"/>
      <name val="Calibri"/>
      <family val="2"/>
      <charset val="222"/>
      <scheme val="minor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rgb="FF0070C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10" fillId="0" borderId="0" xfId="0" applyFont="1"/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165" fontId="4" fillId="0" borderId="3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164" fontId="3" fillId="0" borderId="12" xfId="1" applyNumberFormat="1" applyFont="1" applyBorder="1" applyAlignment="1" applyProtection="1">
      <alignment vertical="top"/>
      <protection locked="0"/>
    </xf>
    <xf numFmtId="164" fontId="4" fillId="0" borderId="2" xfId="1" applyNumberFormat="1" applyFont="1" applyBorder="1" applyAlignment="1" applyProtection="1">
      <alignment vertical="top"/>
      <protection locked="0"/>
    </xf>
    <xf numFmtId="164" fontId="4" fillId="0" borderId="1" xfId="1" applyNumberFormat="1" applyFont="1" applyBorder="1" applyAlignment="1" applyProtection="1">
      <alignment vertical="top"/>
      <protection locked="0"/>
    </xf>
    <xf numFmtId="164" fontId="4" fillId="0" borderId="4" xfId="1" applyNumberFormat="1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 readingOrder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143881</xdr:colOff>
      <xdr:row>28</xdr:row>
      <xdr:rowOff>0</xdr:rowOff>
    </xdr:from>
    <xdr:to>
      <xdr:col>1</xdr:col>
      <xdr:colOff>821284</xdr:colOff>
      <xdr:row>31</xdr:row>
      <xdr:rowOff>59312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881" y="6092870"/>
          <a:ext cx="190611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(............................................................ 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สาธารณสุขอำเภอ/ผอ.โรงพยาบาล</a:t>
          </a:r>
        </a:p>
      </xdr:txBody>
    </xdr:sp>
    <xdr:clientData/>
  </xdr:twoCellAnchor>
  <xdr:twoCellAnchor>
    <xdr:from>
      <xdr:col>1</xdr:col>
      <xdr:colOff>838200</xdr:colOff>
      <xdr:row>28</xdr:row>
      <xdr:rowOff>0</xdr:rowOff>
    </xdr:from>
    <xdr:to>
      <xdr:col>4</xdr:col>
      <xdr:colOff>790577</xdr:colOff>
      <xdr:row>31</xdr:row>
      <xdr:rowOff>62442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66925" y="6096000"/>
          <a:ext cx="24669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4</xdr:col>
      <xdr:colOff>533400</xdr:colOff>
      <xdr:row>28</xdr:row>
      <xdr:rowOff>0</xdr:rowOff>
    </xdr:from>
    <xdr:to>
      <xdr:col>6</xdr:col>
      <xdr:colOff>409580</xdr:colOff>
      <xdr:row>31</xdr:row>
      <xdr:rowOff>62442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62450" y="6096000"/>
          <a:ext cx="25431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6</xdr:col>
      <xdr:colOff>371475</xdr:colOff>
      <xdr:row>28</xdr:row>
      <xdr:rowOff>0</xdr:rowOff>
    </xdr:from>
    <xdr:to>
      <xdr:col>9</xdr:col>
      <xdr:colOff>209541</xdr:colOff>
      <xdr:row>31</xdr:row>
      <xdr:rowOff>62442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00" y="6096000"/>
          <a:ext cx="25431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184949</xdr:colOff>
      <xdr:row>13</xdr:row>
      <xdr:rowOff>5946</xdr:rowOff>
    </xdr:from>
    <xdr:to>
      <xdr:col>8</xdr:col>
      <xdr:colOff>207575</xdr:colOff>
      <xdr:row>23</xdr:row>
      <xdr:rowOff>72622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9366100">
          <a:off x="2058199" y="2895196"/>
          <a:ext cx="10341375" cy="228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n-US" sz="1100"/>
        </a:p>
        <a:p>
          <a:pPr algn="ctr"/>
          <a:r>
            <a:rPr lang="th-TH" sz="80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  <xdr:twoCellAnchor>
    <xdr:from>
      <xdr:col>4</xdr:col>
      <xdr:colOff>859983</xdr:colOff>
      <xdr:row>30</xdr:row>
      <xdr:rowOff>174171</xdr:rowOff>
    </xdr:from>
    <xdr:to>
      <xdr:col>6</xdr:col>
      <xdr:colOff>597375</xdr:colOff>
      <xdr:row>32</xdr:row>
      <xdr:rowOff>137956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9983" y="6487885"/>
          <a:ext cx="2394852" cy="389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500" u="sng">
              <a:latin typeface="TH SarabunPSK" pitchFamily="34" charset="-34"/>
              <a:cs typeface="TH SarabunPSK" pitchFamily="34" charset="-34"/>
            </a:rPr>
            <a:t>** ไม่ต้องพิมพ์ชื่อและตำแหน่ง</a:t>
          </a:r>
          <a:r>
            <a:rPr lang="th-TH" sz="1500" u="sng" baseline="0">
              <a:latin typeface="TH SarabunPSK" pitchFamily="34" charset="-34"/>
              <a:cs typeface="TH SarabunPSK" pitchFamily="34" charset="-34"/>
            </a:rPr>
            <a:t>  ให้ว่างไว้</a:t>
          </a:r>
          <a:endParaRPr lang="th-TH" sz="1500" u="sng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110217</xdr:colOff>
      <xdr:row>29</xdr:row>
      <xdr:rowOff>119745</xdr:rowOff>
    </xdr:from>
    <xdr:to>
      <xdr:col>8</xdr:col>
      <xdr:colOff>1317128</xdr:colOff>
      <xdr:row>31</xdr:row>
      <xdr:rowOff>64171</xdr:rowOff>
    </xdr:to>
    <xdr:sp macro="" textlink="">
      <xdr:nvSpPr>
        <xdr:cNvPr id="11" name="วงเล็บปีกกาขวา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5638799" y="3069774"/>
          <a:ext cx="370115" cy="666205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114300</xdr:rowOff>
    </xdr:from>
    <xdr:to>
      <xdr:col>1</xdr:col>
      <xdr:colOff>541919</xdr:colOff>
      <xdr:row>29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6600825"/>
          <a:ext cx="2446919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 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สาธารณสุขอำเภอ/ผอ.โรงพยาบาล/หน.กลุ่มงาน</a:t>
          </a:r>
        </a:p>
      </xdr:txBody>
    </xdr:sp>
    <xdr:clientData/>
  </xdr:twoCellAnchor>
  <xdr:twoCellAnchor>
    <xdr:from>
      <xdr:col>3</xdr:col>
      <xdr:colOff>533401</xdr:colOff>
      <xdr:row>26</xdr:row>
      <xdr:rowOff>0</xdr:rowOff>
    </xdr:from>
    <xdr:to>
      <xdr:col>6</xdr:col>
      <xdr:colOff>352470</xdr:colOff>
      <xdr:row>29</xdr:row>
      <xdr:rowOff>62442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152901" y="6705600"/>
          <a:ext cx="239081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714375</xdr:colOff>
      <xdr:row>25</xdr:row>
      <xdr:rowOff>212725</xdr:rowOff>
    </xdr:from>
    <xdr:to>
      <xdr:col>10</xdr:col>
      <xdr:colOff>876300</xdr:colOff>
      <xdr:row>29</xdr:row>
      <xdr:rowOff>56092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239125" y="6699250"/>
          <a:ext cx="1857375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2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>
            <a:lnSpc>
              <a:spcPts val="13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lnSpc>
              <a:spcPts val="1200"/>
            </a:lnSpc>
          </a:pP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409575</xdr:colOff>
      <xdr:row>26</xdr:row>
      <xdr:rowOff>9525</xdr:rowOff>
    </xdr:from>
    <xdr:to>
      <xdr:col>3</xdr:col>
      <xdr:colOff>723944</xdr:colOff>
      <xdr:row>29</xdr:row>
      <xdr:rowOff>71967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390775" y="6715125"/>
          <a:ext cx="193361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47625</xdr:colOff>
      <xdr:row>26</xdr:row>
      <xdr:rowOff>9525</xdr:rowOff>
    </xdr:from>
    <xdr:to>
      <xdr:col>8</xdr:col>
      <xdr:colOff>685844</xdr:colOff>
      <xdr:row>29</xdr:row>
      <xdr:rowOff>71967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238875" y="6715125"/>
          <a:ext cx="197171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view="pageBreakPreview" zoomScale="80" zoomScaleNormal="70" zoomScaleSheetLayoutView="80" workbookViewId="0">
      <selection activeCell="B10" sqref="B10:B11"/>
    </sheetView>
  </sheetViews>
  <sheetFormatPr defaultColWidth="8.7109375" defaultRowHeight="17.45" customHeight="1"/>
  <cols>
    <col min="1" max="1" width="24.5703125" style="3" customWidth="1"/>
    <col min="2" max="2" width="20.7109375" style="3" customWidth="1"/>
    <col min="3" max="3" width="18.42578125" style="3" customWidth="1"/>
    <col min="4" max="4" width="20.42578125" style="19" customWidth="1"/>
    <col min="5" max="5" width="33.85546875" style="3" customWidth="1"/>
    <col min="6" max="6" width="11.42578125" style="20" customWidth="1"/>
    <col min="7" max="7" width="15" style="3" customWidth="1"/>
    <col min="8" max="8" width="15.140625" style="3" customWidth="1"/>
    <col min="9" max="9" width="41.7109375" style="3" customWidth="1"/>
    <col min="10" max="10" width="29.42578125" style="3" customWidth="1"/>
    <col min="11" max="16384" width="8.7109375" style="3"/>
  </cols>
  <sheetData>
    <row r="1" spans="1:10" s="2" customFormat="1" ht="17.4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2" customFormat="1" ht="17.45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7.45" customHeight="1">
      <c r="A3" s="89" t="s">
        <v>41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7.45" customHeight="1">
      <c r="A4" s="96" t="s">
        <v>42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7.45" customHeight="1">
      <c r="A5" s="89" t="s">
        <v>43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7.45" customHeight="1">
      <c r="A6" s="89" t="s">
        <v>44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7.45" customHeight="1">
      <c r="A7" s="89" t="s">
        <v>45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7.45" customHeight="1">
      <c r="A8" s="89" t="s">
        <v>46</v>
      </c>
      <c r="B8" s="90"/>
      <c r="C8" s="90"/>
      <c r="D8" s="90"/>
      <c r="E8" s="90"/>
      <c r="F8" s="89" t="s">
        <v>40</v>
      </c>
      <c r="G8" s="90"/>
      <c r="H8" s="90"/>
      <c r="I8" s="90"/>
      <c r="J8" s="90"/>
    </row>
    <row r="9" spans="1:10" s="2" customFormat="1" ht="17.45" customHeight="1">
      <c r="A9" s="91" t="s">
        <v>0</v>
      </c>
      <c r="B9" s="92"/>
      <c r="C9" s="92"/>
      <c r="D9" s="98"/>
      <c r="E9" s="91" t="s">
        <v>1</v>
      </c>
      <c r="F9" s="92"/>
      <c r="G9" s="92"/>
      <c r="H9" s="92"/>
      <c r="I9" s="93" t="s">
        <v>6</v>
      </c>
      <c r="J9" s="93" t="s">
        <v>7</v>
      </c>
    </row>
    <row r="10" spans="1:10" s="23" customFormat="1" ht="17.45" customHeight="1">
      <c r="A10" s="4" t="s">
        <v>2</v>
      </c>
      <c r="B10" s="93" t="s">
        <v>3</v>
      </c>
      <c r="C10" s="93" t="s">
        <v>4</v>
      </c>
      <c r="D10" s="4" t="s">
        <v>5</v>
      </c>
      <c r="E10" s="4" t="s">
        <v>9</v>
      </c>
      <c r="F10" s="5" t="s">
        <v>11</v>
      </c>
      <c r="G10" s="4" t="s">
        <v>5</v>
      </c>
      <c r="H10" s="4" t="s">
        <v>14</v>
      </c>
      <c r="I10" s="99"/>
      <c r="J10" s="99"/>
    </row>
    <row r="11" spans="1:10" s="23" customFormat="1" ht="17.45" customHeight="1">
      <c r="A11" s="6" t="s">
        <v>15</v>
      </c>
      <c r="B11" s="94"/>
      <c r="C11" s="94"/>
      <c r="D11" s="7" t="s">
        <v>8</v>
      </c>
      <c r="E11" s="7" t="s">
        <v>10</v>
      </c>
      <c r="F11" s="8" t="s">
        <v>12</v>
      </c>
      <c r="G11" s="7" t="s">
        <v>13</v>
      </c>
      <c r="H11" s="7" t="s">
        <v>11</v>
      </c>
      <c r="I11" s="94"/>
      <c r="J11" s="94"/>
    </row>
    <row r="12" spans="1:10" ht="17.45" customHeight="1">
      <c r="A12" s="102" t="s">
        <v>18</v>
      </c>
      <c r="B12" s="102" t="s">
        <v>22</v>
      </c>
      <c r="C12" s="105" t="s">
        <v>33</v>
      </c>
      <c r="D12" s="24">
        <v>43292</v>
      </c>
      <c r="E12" s="104" t="s">
        <v>23</v>
      </c>
      <c r="F12" s="11"/>
      <c r="G12" s="9" t="s">
        <v>17</v>
      </c>
      <c r="H12" s="12" t="s">
        <v>38</v>
      </c>
      <c r="I12" s="102" t="s">
        <v>29</v>
      </c>
      <c r="J12" s="9"/>
    </row>
    <row r="13" spans="1:10" ht="17.45" customHeight="1">
      <c r="A13" s="103"/>
      <c r="B13" s="103"/>
      <c r="C13" s="106"/>
      <c r="D13" s="1"/>
      <c r="E13" s="100"/>
      <c r="F13" s="14"/>
      <c r="G13" s="1">
        <v>2561</v>
      </c>
      <c r="H13" s="10"/>
      <c r="I13" s="103"/>
      <c r="J13" s="1" t="s">
        <v>35</v>
      </c>
    </row>
    <row r="14" spans="1:10" ht="17.45" customHeight="1">
      <c r="A14" s="103"/>
      <c r="B14" s="103"/>
      <c r="C14" s="106"/>
      <c r="D14" s="1"/>
      <c r="E14" s="100"/>
      <c r="F14" s="14">
        <f>80*50*4</f>
        <v>16000</v>
      </c>
      <c r="G14" s="10"/>
      <c r="H14" s="10"/>
      <c r="I14" s="103"/>
      <c r="J14" s="3" t="s">
        <v>37</v>
      </c>
    </row>
    <row r="15" spans="1:10" ht="17.45" customHeight="1">
      <c r="A15" s="100" t="s">
        <v>19</v>
      </c>
      <c r="B15" s="103"/>
      <c r="C15" s="106"/>
      <c r="D15" s="1"/>
      <c r="E15" s="100" t="s">
        <v>24</v>
      </c>
      <c r="F15" s="14"/>
      <c r="G15" s="10"/>
      <c r="H15" s="10"/>
      <c r="I15" s="103" t="s">
        <v>30</v>
      </c>
      <c r="J15" s="1" t="s">
        <v>36</v>
      </c>
    </row>
    <row r="16" spans="1:10" ht="17.45" customHeight="1">
      <c r="A16" s="100"/>
      <c r="B16" s="103"/>
      <c r="C16" s="106"/>
      <c r="D16" s="1"/>
      <c r="E16" s="100"/>
      <c r="F16" s="14">
        <f>80*850*3</f>
        <v>204000</v>
      </c>
      <c r="G16" s="10"/>
      <c r="H16" s="10"/>
      <c r="I16" s="103"/>
      <c r="J16" s="10" t="s">
        <v>32</v>
      </c>
    </row>
    <row r="17" spans="1:10" ht="17.45" customHeight="1">
      <c r="A17" s="100"/>
      <c r="B17" s="103"/>
      <c r="C17" s="106"/>
      <c r="D17" s="1"/>
      <c r="E17" s="100" t="s">
        <v>25</v>
      </c>
      <c r="F17" s="14"/>
      <c r="G17" s="10"/>
      <c r="H17" s="10"/>
      <c r="I17" s="103"/>
    </row>
    <row r="18" spans="1:10" ht="17.45" customHeight="1">
      <c r="A18" s="100" t="s">
        <v>20</v>
      </c>
      <c r="B18" s="103"/>
      <c r="C18" s="13"/>
      <c r="D18" s="1"/>
      <c r="E18" s="100"/>
      <c r="F18" s="14">
        <f>80*900*2</f>
        <v>144000</v>
      </c>
      <c r="G18" s="10"/>
      <c r="H18" s="10"/>
      <c r="I18" s="103" t="s">
        <v>31</v>
      </c>
      <c r="J18" s="10"/>
    </row>
    <row r="19" spans="1:10" ht="17.45" customHeight="1">
      <c r="A19" s="100"/>
      <c r="B19" s="21"/>
      <c r="C19" s="10"/>
      <c r="D19" s="1"/>
      <c r="E19" s="100" t="s">
        <v>26</v>
      </c>
      <c r="F19" s="14"/>
      <c r="G19" s="10"/>
      <c r="H19" s="10"/>
      <c r="I19" s="103"/>
      <c r="J19" s="10"/>
    </row>
    <row r="20" spans="1:10" ht="17.45" customHeight="1">
      <c r="A20" s="100" t="s">
        <v>21</v>
      </c>
      <c r="B20" s="21"/>
      <c r="C20" s="10"/>
      <c r="D20" s="1"/>
      <c r="E20" s="100"/>
      <c r="F20" s="14"/>
      <c r="G20" s="10"/>
      <c r="H20" s="10"/>
      <c r="I20" s="103"/>
      <c r="J20" s="10"/>
    </row>
    <row r="21" spans="1:10" ht="17.45" customHeight="1">
      <c r="A21" s="100"/>
      <c r="B21" s="21"/>
      <c r="C21" s="10"/>
      <c r="D21" s="1"/>
      <c r="E21" s="100"/>
      <c r="F21" s="14">
        <f>15000*2*4</f>
        <v>120000</v>
      </c>
      <c r="G21" s="10"/>
      <c r="H21" s="10"/>
      <c r="I21" s="25"/>
      <c r="J21" s="10"/>
    </row>
    <row r="22" spans="1:10" ht="17.45" customHeight="1">
      <c r="A22" s="10"/>
      <c r="B22" s="21"/>
      <c r="C22" s="10"/>
      <c r="D22" s="1"/>
      <c r="E22" s="100" t="s">
        <v>27</v>
      </c>
      <c r="F22" s="14"/>
      <c r="G22" s="10"/>
      <c r="H22" s="10"/>
      <c r="I22" s="15"/>
      <c r="J22" s="10"/>
    </row>
    <row r="23" spans="1:10" ht="17.45" customHeight="1">
      <c r="A23" s="10"/>
      <c r="B23" s="21"/>
      <c r="C23" s="10"/>
      <c r="D23" s="1"/>
      <c r="E23" s="100"/>
      <c r="F23" s="14">
        <f>1*6*600</f>
        <v>3600</v>
      </c>
      <c r="G23" s="10"/>
      <c r="H23" s="10"/>
      <c r="I23" s="15"/>
      <c r="J23" s="10"/>
    </row>
    <row r="24" spans="1:10" ht="17.45" customHeight="1">
      <c r="A24" s="10"/>
      <c r="B24" s="21"/>
      <c r="C24" s="10"/>
      <c r="D24" s="1"/>
      <c r="E24" s="100" t="s">
        <v>28</v>
      </c>
      <c r="F24" s="14"/>
      <c r="G24" s="10"/>
      <c r="H24" s="10"/>
      <c r="I24" s="15"/>
      <c r="J24" s="10"/>
    </row>
    <row r="25" spans="1:10" ht="17.45" customHeight="1">
      <c r="A25" s="10"/>
      <c r="B25" s="21"/>
      <c r="C25" s="10"/>
      <c r="D25" s="1"/>
      <c r="E25" s="100"/>
      <c r="F25" s="14"/>
      <c r="G25" s="10"/>
      <c r="H25" s="10"/>
      <c r="I25" s="15"/>
      <c r="J25" s="10"/>
    </row>
    <row r="26" spans="1:10" ht="17.45" customHeight="1">
      <c r="A26" s="10"/>
      <c r="B26" s="21"/>
      <c r="C26" s="10"/>
      <c r="D26" s="1"/>
      <c r="E26" s="100"/>
      <c r="F26" s="14">
        <f>2*5*6*600</f>
        <v>36000</v>
      </c>
      <c r="G26" s="10"/>
      <c r="H26" s="10"/>
      <c r="I26" s="15"/>
      <c r="J26" s="10"/>
    </row>
    <row r="27" spans="1:10" ht="17.45" customHeight="1">
      <c r="A27" s="10"/>
      <c r="B27" s="21"/>
      <c r="C27" s="10"/>
      <c r="D27" s="1"/>
      <c r="E27" s="101"/>
      <c r="F27" s="16"/>
      <c r="G27" s="17"/>
      <c r="H27" s="17"/>
      <c r="I27" s="18"/>
      <c r="J27" s="10"/>
    </row>
    <row r="28" spans="1:10" ht="17.45" customHeight="1">
      <c r="A28" s="17"/>
      <c r="B28" s="22"/>
      <c r="C28" s="17"/>
      <c r="D28" s="6"/>
      <c r="E28" s="91" t="s">
        <v>16</v>
      </c>
      <c r="F28" s="92"/>
      <c r="G28" s="92"/>
      <c r="H28" s="92"/>
      <c r="I28" s="98"/>
      <c r="J28" s="17"/>
    </row>
  </sheetData>
  <mergeCells count="31">
    <mergeCell ref="A12:A14"/>
    <mergeCell ref="I9:I11"/>
    <mergeCell ref="I18:I20"/>
    <mergeCell ref="A15:A17"/>
    <mergeCell ref="A18:A19"/>
    <mergeCell ref="A20:A21"/>
    <mergeCell ref="B12:B18"/>
    <mergeCell ref="E19:E21"/>
    <mergeCell ref="C12:C17"/>
    <mergeCell ref="E28:I28"/>
    <mergeCell ref="E22:E23"/>
    <mergeCell ref="E24:E27"/>
    <mergeCell ref="I12:I14"/>
    <mergeCell ref="I15:I17"/>
    <mergeCell ref="E12:E14"/>
    <mergeCell ref="E15:E16"/>
    <mergeCell ref="E17:E18"/>
    <mergeCell ref="A7:J7"/>
    <mergeCell ref="E9:H9"/>
    <mergeCell ref="B10:B11"/>
    <mergeCell ref="A1:J1"/>
    <mergeCell ref="A3:J3"/>
    <mergeCell ref="A4:J4"/>
    <mergeCell ref="A5:J5"/>
    <mergeCell ref="A6:J6"/>
    <mergeCell ref="A2:J2"/>
    <mergeCell ref="A8:E8"/>
    <mergeCell ref="F8:J8"/>
    <mergeCell ref="A9:D9"/>
    <mergeCell ref="J9:J11"/>
    <mergeCell ref="C10:C11"/>
  </mergeCells>
  <pageMargins left="0.27559055118110237" right="0.27559055118110237" top="0.19685039370078741" bottom="7.874015748031496E-2" header="0.19685039370078741" footer="7.874015748031496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topLeftCell="A5" zoomScale="120" zoomScaleNormal="120" workbookViewId="0">
      <selection activeCell="H5" sqref="H5"/>
    </sheetView>
  </sheetViews>
  <sheetFormatPr defaultColWidth="9" defaultRowHeight="18.75"/>
  <cols>
    <col min="1" max="1" width="6.85546875" style="45" customWidth="1"/>
    <col min="2" max="2" width="81.42578125" style="45" customWidth="1"/>
    <col min="3" max="16384" width="9" style="45"/>
  </cols>
  <sheetData>
    <row r="1" spans="1:2">
      <c r="A1" s="107" t="s">
        <v>352</v>
      </c>
      <c r="B1" s="107"/>
    </row>
    <row r="2" spans="1:2">
      <c r="A2" s="84" t="s">
        <v>142</v>
      </c>
      <c r="B2" s="85" t="s">
        <v>346</v>
      </c>
    </row>
    <row r="3" spans="1:2" ht="60" customHeight="1">
      <c r="A3" s="86">
        <v>1</v>
      </c>
      <c r="B3" s="52" t="s">
        <v>353</v>
      </c>
    </row>
    <row r="4" spans="1:2" ht="78.75" customHeight="1">
      <c r="A4" s="86">
        <v>2</v>
      </c>
      <c r="B4" s="52" t="s">
        <v>354</v>
      </c>
    </row>
    <row r="5" spans="1:2" ht="153" customHeight="1">
      <c r="A5" s="86">
        <v>3</v>
      </c>
      <c r="B5" s="52" t="s">
        <v>427</v>
      </c>
    </row>
    <row r="6" spans="1:2" ht="63.75" customHeight="1">
      <c r="A6" s="86">
        <v>4</v>
      </c>
      <c r="B6" s="52" t="s">
        <v>355</v>
      </c>
    </row>
    <row r="7" spans="1:2" ht="42" customHeight="1">
      <c r="A7" s="86">
        <v>5</v>
      </c>
      <c r="B7" s="52" t="s">
        <v>356</v>
      </c>
    </row>
    <row r="8" spans="1:2" ht="37.5">
      <c r="A8" s="87">
        <v>6</v>
      </c>
      <c r="B8" s="88" t="s">
        <v>426</v>
      </c>
    </row>
    <row r="9" spans="1:2">
      <c r="A9" s="87">
        <v>7</v>
      </c>
      <c r="B9" s="88" t="s">
        <v>345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H13" sqref="H13"/>
    </sheetView>
  </sheetViews>
  <sheetFormatPr defaultColWidth="9" defaultRowHeight="18.75"/>
  <cols>
    <col min="1" max="1" width="7.28515625" style="82" customWidth="1"/>
    <col min="2" max="2" width="29.42578125" style="45" customWidth="1"/>
    <col min="3" max="3" width="58.42578125" style="51" customWidth="1"/>
    <col min="4" max="16384" width="9" style="45"/>
  </cols>
  <sheetData>
    <row r="1" spans="1:3">
      <c r="A1" s="108" t="s">
        <v>357</v>
      </c>
      <c r="B1" s="108"/>
      <c r="C1" s="108"/>
    </row>
    <row r="2" spans="1:3">
      <c r="A2" s="78" t="s">
        <v>129</v>
      </c>
      <c r="B2" s="78" t="s">
        <v>49</v>
      </c>
      <c r="C2" s="79" t="s">
        <v>126</v>
      </c>
    </row>
    <row r="3" spans="1:3" ht="39.75" customHeight="1">
      <c r="A3" s="81">
        <v>1</v>
      </c>
      <c r="B3" s="52" t="s">
        <v>117</v>
      </c>
      <c r="C3" s="52" t="s">
        <v>425</v>
      </c>
    </row>
    <row r="4" spans="1:3" ht="19.5" customHeight="1">
      <c r="A4" s="81">
        <v>2</v>
      </c>
      <c r="B4" s="52" t="s">
        <v>431</v>
      </c>
      <c r="C4" s="52" t="s">
        <v>414</v>
      </c>
    </row>
    <row r="5" spans="1:3" ht="19.5" customHeight="1">
      <c r="A5" s="81">
        <v>4</v>
      </c>
      <c r="B5" s="52" t="s">
        <v>119</v>
      </c>
      <c r="C5" s="52" t="s">
        <v>415</v>
      </c>
    </row>
    <row r="6" spans="1:3" ht="40.5" customHeight="1">
      <c r="A6" s="81">
        <v>3</v>
      </c>
      <c r="B6" s="52" t="s">
        <v>361</v>
      </c>
      <c r="C6" s="52" t="s">
        <v>416</v>
      </c>
    </row>
    <row r="7" spans="1:3" ht="19.5" customHeight="1">
      <c r="A7" s="81">
        <v>4</v>
      </c>
      <c r="B7" s="52" t="s">
        <v>432</v>
      </c>
      <c r="C7" s="52" t="s">
        <v>417</v>
      </c>
    </row>
    <row r="8" spans="1:3" ht="78" customHeight="1">
      <c r="A8" s="81">
        <v>5</v>
      </c>
      <c r="B8" s="52" t="s">
        <v>120</v>
      </c>
      <c r="C8" s="52" t="s">
        <v>418</v>
      </c>
    </row>
    <row r="9" spans="1:3" ht="19.5" customHeight="1">
      <c r="A9" s="81">
        <v>6</v>
      </c>
      <c r="B9" s="52" t="s">
        <v>121</v>
      </c>
      <c r="C9" s="52" t="s">
        <v>419</v>
      </c>
    </row>
    <row r="10" spans="1:3" ht="19.5" customHeight="1">
      <c r="A10" s="81">
        <v>7</v>
      </c>
      <c r="B10" s="52" t="s">
        <v>122</v>
      </c>
      <c r="C10" s="52" t="s">
        <v>420</v>
      </c>
    </row>
    <row r="11" spans="1:3" ht="38.25" customHeight="1">
      <c r="A11" s="81">
        <v>8</v>
      </c>
      <c r="B11" s="52" t="s">
        <v>3</v>
      </c>
      <c r="C11" s="52" t="s">
        <v>133</v>
      </c>
    </row>
    <row r="12" spans="1:3" ht="37.5" customHeight="1">
      <c r="A12" s="81">
        <v>9</v>
      </c>
      <c r="B12" s="52" t="s">
        <v>51</v>
      </c>
      <c r="C12" s="52" t="s">
        <v>130</v>
      </c>
    </row>
    <row r="13" spans="1:3" ht="58.5" customHeight="1">
      <c r="A13" s="81">
        <v>10</v>
      </c>
      <c r="B13" s="52" t="s">
        <v>123</v>
      </c>
      <c r="C13" s="52" t="s">
        <v>421</v>
      </c>
    </row>
    <row r="14" spans="1:3" ht="57.75" customHeight="1">
      <c r="A14" s="81">
        <v>11</v>
      </c>
      <c r="B14" s="52" t="s">
        <v>49</v>
      </c>
      <c r="C14" s="52" t="s">
        <v>358</v>
      </c>
    </row>
    <row r="15" spans="1:3" ht="19.5" customHeight="1">
      <c r="A15" s="81">
        <v>12</v>
      </c>
      <c r="B15" s="52" t="s">
        <v>124</v>
      </c>
      <c r="C15" s="52" t="s">
        <v>134</v>
      </c>
    </row>
    <row r="16" spans="1:3" ht="41.25" customHeight="1">
      <c r="A16" s="81">
        <v>13</v>
      </c>
      <c r="B16" s="52" t="s">
        <v>428</v>
      </c>
      <c r="C16" s="52" t="s">
        <v>141</v>
      </c>
    </row>
    <row r="17" spans="1:3" ht="19.5" customHeight="1">
      <c r="A17" s="81">
        <v>14</v>
      </c>
      <c r="B17" s="52" t="s">
        <v>429</v>
      </c>
      <c r="C17" s="52" t="s">
        <v>131</v>
      </c>
    </row>
    <row r="18" spans="1:3" ht="19.5" customHeight="1">
      <c r="A18" s="81">
        <v>15</v>
      </c>
      <c r="B18" s="52" t="s">
        <v>125</v>
      </c>
      <c r="C18" s="52" t="s">
        <v>135</v>
      </c>
    </row>
    <row r="19" spans="1:3" ht="19.5" customHeight="1">
      <c r="A19" s="81">
        <v>16</v>
      </c>
      <c r="B19" s="52" t="s">
        <v>430</v>
      </c>
      <c r="C19" s="80" t="s">
        <v>422</v>
      </c>
    </row>
    <row r="20" spans="1:3" ht="42" customHeight="1">
      <c r="A20" s="81">
        <v>17</v>
      </c>
      <c r="B20" s="52" t="s">
        <v>127</v>
      </c>
      <c r="C20" s="52" t="s">
        <v>136</v>
      </c>
    </row>
    <row r="21" spans="1:3" ht="19.5" customHeight="1">
      <c r="A21" s="81">
        <v>18</v>
      </c>
      <c r="B21" s="52" t="s">
        <v>7</v>
      </c>
      <c r="C21" s="52" t="s">
        <v>137</v>
      </c>
    </row>
    <row r="22" spans="1:3" ht="80.25" customHeight="1">
      <c r="A22" s="81">
        <v>19</v>
      </c>
      <c r="B22" s="52" t="s">
        <v>128</v>
      </c>
      <c r="C22" s="52" t="s">
        <v>138</v>
      </c>
    </row>
    <row r="23" spans="1:3">
      <c r="A23" s="83" t="s">
        <v>423</v>
      </c>
      <c r="C23" s="45"/>
    </row>
    <row r="24" spans="1:3">
      <c r="A24" s="83" t="s">
        <v>424</v>
      </c>
      <c r="C24" s="45"/>
    </row>
    <row r="25" spans="1:3">
      <c r="B25" s="44" t="s">
        <v>139</v>
      </c>
      <c r="C25" s="45"/>
    </row>
    <row r="26" spans="1:3" ht="23.25" customHeight="1">
      <c r="B26" s="45" t="s">
        <v>140</v>
      </c>
      <c r="C26" s="45"/>
    </row>
  </sheetData>
  <mergeCells count="1">
    <mergeCell ref="A1:C1"/>
  </mergeCells>
  <pageMargins left="0.118110236220472" right="0.118110236220472" top="0.74803149606299202" bottom="0.74803149606299202" header="0.31496062992126" footer="0.31496062992126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25"/>
  <sheetViews>
    <sheetView tabSelected="1" showWhiteSpace="0" zoomScaleNormal="100" zoomScaleSheetLayoutView="100" zoomScalePageLayoutView="90" workbookViewId="0">
      <selection sqref="A1:K1"/>
    </sheetView>
  </sheetViews>
  <sheetFormatPr defaultColWidth="9" defaultRowHeight="17.45" customHeight="1"/>
  <cols>
    <col min="1" max="1" width="29.7109375" style="26" customWidth="1"/>
    <col min="2" max="2" width="11.42578125" style="26" customWidth="1"/>
    <col min="3" max="3" width="12.85546875" style="34" customWidth="1"/>
    <col min="4" max="4" width="18.5703125" style="26" customWidth="1"/>
    <col min="5" max="8" width="10" style="26" customWidth="1"/>
    <col min="9" max="9" width="12.85546875" style="35" customWidth="1"/>
    <col min="10" max="10" width="12.5703125" style="26" customWidth="1"/>
    <col min="11" max="11" width="16.7109375" style="26" customWidth="1"/>
    <col min="12" max="12" width="23.28515625" style="40" hidden="1" customWidth="1"/>
    <col min="13" max="13" width="9" style="26" hidden="1" customWidth="1"/>
    <col min="14" max="14" width="8.7109375" style="26" hidden="1" customWidth="1"/>
    <col min="15" max="252" width="0" style="26" hidden="1" customWidth="1"/>
    <col min="253" max="253" width="6.5703125" style="26" customWidth="1"/>
    <col min="254" max="254" width="5.85546875" style="26" customWidth="1"/>
    <col min="255" max="255" width="10.42578125" style="26" customWidth="1"/>
    <col min="256" max="16384" width="9" style="26"/>
  </cols>
  <sheetData>
    <row r="1" spans="1:12" s="38" customFormat="1" ht="17.45" customHeight="1">
      <c r="A1" s="126" t="s">
        <v>410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s="38" customFormat="1" ht="19.5" customHeight="1">
      <c r="A2" s="125" t="s">
        <v>117</v>
      </c>
      <c r="B2" s="125"/>
      <c r="C2" s="127" t="s">
        <v>341</v>
      </c>
      <c r="D2" s="127"/>
      <c r="E2" s="127"/>
      <c r="F2" s="127" t="s">
        <v>342</v>
      </c>
      <c r="G2" s="127"/>
      <c r="H2" s="127"/>
      <c r="I2" s="127"/>
      <c r="J2" s="127"/>
      <c r="K2" s="39"/>
    </row>
    <row r="3" spans="1:12" ht="19.5" customHeight="1">
      <c r="A3" s="38" t="s">
        <v>344</v>
      </c>
      <c r="B3" s="123" t="s">
        <v>434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1:12" ht="19.5" customHeight="1">
      <c r="A4" s="26" t="s">
        <v>118</v>
      </c>
      <c r="B4" s="123" t="s">
        <v>343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9.5" customHeight="1">
      <c r="A5" s="40" t="s">
        <v>359</v>
      </c>
      <c r="B5" s="125" t="s">
        <v>433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9.5" customHeight="1">
      <c r="A6" s="39" t="s">
        <v>439</v>
      </c>
      <c r="B6" s="125" t="s">
        <v>409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9.5" customHeight="1">
      <c r="A7" s="122" t="s">
        <v>406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2" ht="19.5" customHeight="1">
      <c r="A8" s="123" t="s">
        <v>408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2" ht="19.5" customHeight="1">
      <c r="A9" s="124" t="s">
        <v>407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2" s="38" customFormat="1" ht="22.5" customHeight="1">
      <c r="A10" s="119" t="s">
        <v>0</v>
      </c>
      <c r="B10" s="111"/>
      <c r="C10" s="112"/>
      <c r="D10" s="111" t="s">
        <v>1</v>
      </c>
      <c r="E10" s="111"/>
      <c r="F10" s="111"/>
      <c r="G10" s="111"/>
      <c r="H10" s="111"/>
      <c r="I10" s="111"/>
      <c r="J10" s="111"/>
      <c r="K10" s="113" t="s">
        <v>7</v>
      </c>
      <c r="L10" s="39"/>
    </row>
    <row r="11" spans="1:12" s="37" customFormat="1" ht="19.5" customHeight="1">
      <c r="A11" s="113" t="s">
        <v>3</v>
      </c>
      <c r="B11" s="116" t="s">
        <v>51</v>
      </c>
      <c r="C11" s="120" t="s">
        <v>132</v>
      </c>
      <c r="D11" s="111" t="s">
        <v>48</v>
      </c>
      <c r="E11" s="111"/>
      <c r="F11" s="111"/>
      <c r="G11" s="111"/>
      <c r="H11" s="112"/>
      <c r="I11" s="118" t="s">
        <v>52</v>
      </c>
      <c r="J11" s="120" t="s">
        <v>127</v>
      </c>
      <c r="K11" s="114"/>
      <c r="L11" s="36"/>
    </row>
    <row r="12" spans="1:12" s="37" customFormat="1" ht="42" customHeight="1">
      <c r="A12" s="115"/>
      <c r="B12" s="117"/>
      <c r="C12" s="121"/>
      <c r="D12" s="47" t="s">
        <v>49</v>
      </c>
      <c r="E12" s="41" t="s">
        <v>50</v>
      </c>
      <c r="F12" s="42" t="s">
        <v>47</v>
      </c>
      <c r="G12" s="43" t="s">
        <v>411</v>
      </c>
      <c r="H12" s="41" t="s">
        <v>125</v>
      </c>
      <c r="I12" s="118"/>
      <c r="J12" s="121"/>
      <c r="K12" s="115"/>
    </row>
    <row r="13" spans="1:12" ht="19.5" customHeight="1">
      <c r="A13" s="27" t="s">
        <v>412</v>
      </c>
      <c r="B13" s="27"/>
      <c r="C13" s="49"/>
      <c r="D13" s="27"/>
      <c r="E13" s="64">
        <v>20</v>
      </c>
      <c r="F13" s="64">
        <v>30</v>
      </c>
      <c r="G13" s="64">
        <v>2</v>
      </c>
      <c r="H13" s="65">
        <v>10</v>
      </c>
      <c r="I13" s="69">
        <f>E13*F13*G13*H13</f>
        <v>12000</v>
      </c>
      <c r="J13" s="28"/>
      <c r="K13" s="72"/>
    </row>
    <row r="14" spans="1:12" ht="19.5" customHeight="1">
      <c r="A14" s="29"/>
      <c r="B14" s="29"/>
      <c r="C14" s="48"/>
      <c r="D14" s="29"/>
      <c r="E14" s="66"/>
      <c r="F14" s="66"/>
      <c r="G14" s="66"/>
      <c r="H14" s="67"/>
      <c r="I14" s="70">
        <f t="shared" ref="I14:I23" si="0">E14*F14*G14*H14</f>
        <v>0</v>
      </c>
      <c r="J14" s="30"/>
      <c r="K14" s="50"/>
    </row>
    <row r="15" spans="1:12" ht="19.5" customHeight="1">
      <c r="A15" s="29"/>
      <c r="B15" s="29"/>
      <c r="C15" s="48"/>
      <c r="D15" s="29"/>
      <c r="E15" s="66">
        <v>20</v>
      </c>
      <c r="F15" s="66">
        <v>50</v>
      </c>
      <c r="G15" s="66">
        <v>41</v>
      </c>
      <c r="H15" s="67">
        <v>6</v>
      </c>
      <c r="I15" s="70">
        <f t="shared" si="0"/>
        <v>246000</v>
      </c>
      <c r="J15" s="30"/>
      <c r="K15" s="30"/>
    </row>
    <row r="16" spans="1:12" ht="19.5" customHeight="1">
      <c r="A16" s="29"/>
      <c r="B16" s="29"/>
      <c r="C16" s="48"/>
      <c r="D16" s="29"/>
      <c r="E16" s="66">
        <v>1</v>
      </c>
      <c r="F16" s="66">
        <v>30</v>
      </c>
      <c r="G16" s="66">
        <v>40</v>
      </c>
      <c r="H16" s="67">
        <v>50</v>
      </c>
      <c r="I16" s="70">
        <f t="shared" si="0"/>
        <v>60000</v>
      </c>
      <c r="J16" s="30"/>
      <c r="K16" s="50"/>
    </row>
    <row r="17" spans="1:11" ht="19.5" customHeight="1">
      <c r="A17" s="29"/>
      <c r="B17" s="29"/>
      <c r="C17" s="48"/>
      <c r="D17" s="29"/>
      <c r="E17" s="66"/>
      <c r="F17" s="66"/>
      <c r="G17" s="66"/>
      <c r="H17" s="67"/>
      <c r="I17" s="70">
        <f t="shared" si="0"/>
        <v>0</v>
      </c>
      <c r="J17" s="30"/>
      <c r="K17" s="50"/>
    </row>
    <row r="18" spans="1:11" ht="19.5" customHeight="1">
      <c r="A18" s="73"/>
      <c r="B18" s="73"/>
      <c r="C18" s="74"/>
      <c r="D18" s="73"/>
      <c r="E18" s="75"/>
      <c r="F18" s="75"/>
      <c r="G18" s="75"/>
      <c r="H18" s="76"/>
      <c r="I18" s="71">
        <f t="shared" si="0"/>
        <v>0</v>
      </c>
      <c r="J18" s="33"/>
      <c r="K18" s="77"/>
    </row>
    <row r="19" spans="1:11" ht="19.5" customHeight="1">
      <c r="A19" s="29" t="s">
        <v>413</v>
      </c>
      <c r="B19" s="29"/>
      <c r="C19" s="48"/>
      <c r="D19" s="29"/>
      <c r="E19" s="66"/>
      <c r="F19" s="66"/>
      <c r="G19" s="66"/>
      <c r="H19" s="67"/>
      <c r="I19" s="70">
        <f t="shared" si="0"/>
        <v>0</v>
      </c>
      <c r="J19" s="30"/>
      <c r="K19" s="50"/>
    </row>
    <row r="20" spans="1:11" ht="19.5" customHeight="1">
      <c r="A20" s="29"/>
      <c r="B20" s="29"/>
      <c r="C20" s="48"/>
      <c r="D20" s="29"/>
      <c r="E20" s="66"/>
      <c r="F20" s="66"/>
      <c r="G20" s="66"/>
      <c r="H20" s="67"/>
      <c r="I20" s="70">
        <f t="shared" si="0"/>
        <v>0</v>
      </c>
      <c r="J20" s="30"/>
      <c r="K20" s="50"/>
    </row>
    <row r="21" spans="1:11" ht="19.5" customHeight="1">
      <c r="A21" s="29"/>
      <c r="B21" s="29"/>
      <c r="C21" s="48"/>
      <c r="D21" s="29"/>
      <c r="E21" s="66"/>
      <c r="F21" s="66"/>
      <c r="G21" s="66"/>
      <c r="H21" s="67"/>
      <c r="I21" s="70">
        <f t="shared" si="0"/>
        <v>0</v>
      </c>
      <c r="J21" s="30"/>
      <c r="K21" s="50"/>
    </row>
    <row r="22" spans="1:11" ht="19.5" customHeight="1">
      <c r="A22" s="29"/>
      <c r="B22" s="29"/>
      <c r="C22" s="48"/>
      <c r="D22" s="29"/>
      <c r="E22" s="66"/>
      <c r="F22" s="66"/>
      <c r="G22" s="66"/>
      <c r="H22" s="67"/>
      <c r="I22" s="70">
        <f t="shared" si="0"/>
        <v>0</v>
      </c>
      <c r="J22" s="30"/>
      <c r="K22" s="50"/>
    </row>
    <row r="23" spans="1:11" ht="19.5" customHeight="1">
      <c r="A23" s="29"/>
      <c r="B23" s="29"/>
      <c r="C23" s="48"/>
      <c r="D23" s="29"/>
      <c r="E23" s="66"/>
      <c r="F23" s="66"/>
      <c r="G23" s="66"/>
      <c r="H23" s="67"/>
      <c r="I23" s="71">
        <f t="shared" si="0"/>
        <v>0</v>
      </c>
      <c r="J23" s="30"/>
      <c r="K23" s="50"/>
    </row>
    <row r="24" spans="1:11" ht="19.5" customHeight="1">
      <c r="A24" s="31"/>
      <c r="B24" s="29"/>
      <c r="C24" s="48"/>
      <c r="D24" s="109" t="s">
        <v>53</v>
      </c>
      <c r="E24" s="109"/>
      <c r="F24" s="109"/>
      <c r="G24" s="110"/>
      <c r="H24" s="32"/>
      <c r="I24" s="68">
        <f>SUM(I13:I23)</f>
        <v>318000</v>
      </c>
      <c r="J24" s="33"/>
      <c r="K24" s="30"/>
    </row>
    <row r="25" spans="1:11" ht="19.5" customHeight="1">
      <c r="A25" s="33"/>
      <c r="B25" s="33"/>
      <c r="C25" s="46"/>
      <c r="D25" s="111" t="str">
        <f>"("&amp;BAHTTEXT(I24)&amp;")"</f>
        <v>(สามแสนหนึ่งหมื่นแปดพันบาทถ้วน)</v>
      </c>
      <c r="E25" s="111"/>
      <c r="F25" s="111"/>
      <c r="G25" s="111"/>
      <c r="H25" s="111"/>
      <c r="I25" s="111"/>
      <c r="J25" s="112"/>
      <c r="K25" s="33"/>
    </row>
  </sheetData>
  <sheetProtection insertColumns="0" insertRows="0"/>
  <mergeCells count="22">
    <mergeCell ref="B4:K4"/>
    <mergeCell ref="A1:K1"/>
    <mergeCell ref="A2:B2"/>
    <mergeCell ref="C2:E2"/>
    <mergeCell ref="F2:J2"/>
    <mergeCell ref="B3:K3"/>
    <mergeCell ref="A7:K7"/>
    <mergeCell ref="A8:K8"/>
    <mergeCell ref="A9:K9"/>
    <mergeCell ref="D11:H11"/>
    <mergeCell ref="B5:K5"/>
    <mergeCell ref="B6:K6"/>
    <mergeCell ref="D24:G24"/>
    <mergeCell ref="D25:J25"/>
    <mergeCell ref="D10:J10"/>
    <mergeCell ref="K10:K12"/>
    <mergeCell ref="B11:B12"/>
    <mergeCell ref="I11:I12"/>
    <mergeCell ref="A10:C10"/>
    <mergeCell ref="A11:A12"/>
    <mergeCell ref="C11:C12"/>
    <mergeCell ref="J11:J12"/>
  </mergeCells>
  <pageMargins left="0.59055118110236227" right="0" top="0.47244094488188981" bottom="7.874015748031496E-2" header="0.19685039370078741" footer="7.874015748031496E-2"/>
  <pageSetup paperSize="9" scale="9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รายการ!$A$1:$A$46</xm:f>
          </x14:formula1>
          <xm:sqref>C2:E2</xm:sqref>
        </x14:dataValidation>
        <x14:dataValidation type="list" allowBlank="1" showInputMessage="1" showErrorMessage="1" xr:uid="{00000000-0002-0000-0300-000001000000}">
          <x14:formula1>
            <xm:f>รายการ!$F$1:$F$5</xm:f>
          </x14:formula1>
          <xm:sqref>B3:K3</xm:sqref>
        </x14:dataValidation>
        <x14:dataValidation type="list" allowBlank="1" showInputMessage="1" showErrorMessage="1" xr:uid="{256E3010-962A-4528-8C36-B3486A864F6E}">
          <x14:formula1>
            <xm:f>รายการ!$C$1:$C$45</xm:f>
          </x14:formula1>
          <xm:sqref>B5</xm:sqref>
        </x14:dataValidation>
        <x14:dataValidation type="list" allowBlank="1" showInputMessage="1" showErrorMessage="1" xr:uid="{40D1876A-0220-4284-9FE6-30580F3346FA}">
          <x14:formula1>
            <xm:f>รายการ!$D$1:$D$92</xm:f>
          </x14:formula1>
          <xm:sqref>B6:K6</xm:sqref>
        </x14:dataValidation>
        <x14:dataValidation type="list" allowBlank="1" showInputMessage="1" showErrorMessage="1" xr:uid="{00000000-0002-0000-0300-000004000000}">
          <x14:formula1>
            <xm:f>รายการ!$B:$B</xm:f>
          </x14:formula1>
          <xm:sqref>F2</xm:sqref>
        </x14:dataValidation>
        <x14:dataValidation type="list" allowBlank="1" showInputMessage="1" showErrorMessage="1" xr:uid="{D64FBAAA-8730-426B-B592-2CB55EDD1DC5}">
          <x14:formula1>
            <xm:f>รายการ!$E$1:$E$36</xm:f>
          </x14:formula1>
          <xm:sqref>B4:K4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6"/>
  <sheetViews>
    <sheetView topLeftCell="E28" zoomScale="120" zoomScaleNormal="120" workbookViewId="0">
      <selection activeCell="E40" sqref="E40"/>
    </sheetView>
  </sheetViews>
  <sheetFormatPr defaultColWidth="9" defaultRowHeight="18.75"/>
  <cols>
    <col min="1" max="1" width="35.28515625" style="54" customWidth="1"/>
    <col min="2" max="2" width="43.28515625" style="54" customWidth="1"/>
    <col min="3" max="3" width="64.28515625" style="56" customWidth="1"/>
    <col min="4" max="4" width="105.28515625" style="56" customWidth="1"/>
    <col min="5" max="5" width="61.28515625" style="57" customWidth="1"/>
    <col min="6" max="6" width="95.28515625" style="56" customWidth="1"/>
    <col min="7" max="7" width="9" style="54"/>
    <col min="8" max="8" width="49.7109375" style="54" bestFit="1" customWidth="1"/>
    <col min="9" max="16384" width="9" style="54"/>
  </cols>
  <sheetData>
    <row r="1" spans="1:6" s="53" customFormat="1">
      <c r="A1" s="128" t="s">
        <v>341</v>
      </c>
      <c r="B1" s="128" t="s">
        <v>342</v>
      </c>
      <c r="C1" s="129" t="s">
        <v>433</v>
      </c>
      <c r="D1" s="129" t="s">
        <v>409</v>
      </c>
      <c r="E1" s="130" t="s">
        <v>343</v>
      </c>
      <c r="F1" s="129" t="s">
        <v>434</v>
      </c>
    </row>
    <row r="2" spans="1:6">
      <c r="A2" s="54" t="s">
        <v>59</v>
      </c>
      <c r="B2" s="54" t="s">
        <v>143</v>
      </c>
      <c r="C2" s="60" t="s">
        <v>364</v>
      </c>
      <c r="D2" s="55" t="s">
        <v>440</v>
      </c>
      <c r="E2" s="62" t="s">
        <v>530</v>
      </c>
      <c r="F2" s="55" t="s">
        <v>435</v>
      </c>
    </row>
    <row r="3" spans="1:6">
      <c r="A3" s="54" t="s">
        <v>60</v>
      </c>
      <c r="B3" s="54" t="s">
        <v>144</v>
      </c>
      <c r="C3" s="60" t="s">
        <v>363</v>
      </c>
      <c r="D3" s="55" t="s">
        <v>441</v>
      </c>
      <c r="E3" s="62" t="s">
        <v>531</v>
      </c>
      <c r="F3" s="55" t="s">
        <v>436</v>
      </c>
    </row>
    <row r="4" spans="1:6">
      <c r="A4" s="54" t="s">
        <v>61</v>
      </c>
      <c r="B4" s="54" t="s">
        <v>145</v>
      </c>
      <c r="C4" s="60" t="s">
        <v>365</v>
      </c>
      <c r="D4" s="55" t="s">
        <v>442</v>
      </c>
      <c r="E4" s="63" t="s">
        <v>362</v>
      </c>
      <c r="F4" s="55" t="s">
        <v>437</v>
      </c>
    </row>
    <row r="5" spans="1:6">
      <c r="A5" s="54" t="s">
        <v>62</v>
      </c>
      <c r="B5" s="54" t="s">
        <v>146</v>
      </c>
      <c r="C5" s="60" t="s">
        <v>360</v>
      </c>
      <c r="D5" s="55" t="s">
        <v>443</v>
      </c>
      <c r="E5" s="62" t="s">
        <v>100</v>
      </c>
      <c r="F5" s="55" t="s">
        <v>438</v>
      </c>
    </row>
    <row r="6" spans="1:6">
      <c r="A6" s="54" t="s">
        <v>63</v>
      </c>
      <c r="B6" s="54" t="s">
        <v>147</v>
      </c>
      <c r="C6" s="60" t="s">
        <v>366</v>
      </c>
      <c r="D6" s="55" t="s">
        <v>444</v>
      </c>
      <c r="E6" s="62" t="s">
        <v>98</v>
      </c>
    </row>
    <row r="7" spans="1:6">
      <c r="A7" s="54" t="s">
        <v>64</v>
      </c>
      <c r="B7" s="54" t="s">
        <v>148</v>
      </c>
      <c r="C7" s="60" t="s">
        <v>367</v>
      </c>
      <c r="D7" s="55" t="s">
        <v>445</v>
      </c>
      <c r="E7" s="62" t="s">
        <v>99</v>
      </c>
    </row>
    <row r="8" spans="1:6">
      <c r="A8" s="54" t="s">
        <v>65</v>
      </c>
      <c r="B8" s="54" t="s">
        <v>149</v>
      </c>
      <c r="C8" s="60" t="s">
        <v>368</v>
      </c>
      <c r="D8" s="55" t="s">
        <v>446</v>
      </c>
      <c r="E8" s="62" t="s">
        <v>101</v>
      </c>
    </row>
    <row r="9" spans="1:6">
      <c r="A9" s="54" t="s">
        <v>66</v>
      </c>
      <c r="B9" s="54" t="s">
        <v>150</v>
      </c>
      <c r="C9" s="60" t="s">
        <v>369</v>
      </c>
      <c r="D9" s="55" t="s">
        <v>447</v>
      </c>
      <c r="E9" s="62" t="s">
        <v>102</v>
      </c>
    </row>
    <row r="10" spans="1:6" ht="22.5" customHeight="1">
      <c r="A10" s="54" t="s">
        <v>67</v>
      </c>
      <c r="B10" s="54" t="s">
        <v>151</v>
      </c>
      <c r="C10" s="60" t="s">
        <v>370</v>
      </c>
      <c r="D10" s="55" t="s">
        <v>448</v>
      </c>
      <c r="E10" s="62" t="s">
        <v>532</v>
      </c>
    </row>
    <row r="11" spans="1:6">
      <c r="A11" s="54" t="s">
        <v>68</v>
      </c>
      <c r="B11" s="54" t="s">
        <v>152</v>
      </c>
      <c r="C11" s="60" t="s">
        <v>371</v>
      </c>
      <c r="D11" s="55" t="s">
        <v>449</v>
      </c>
      <c r="E11" s="62" t="s">
        <v>103</v>
      </c>
      <c r="F11" s="54"/>
    </row>
    <row r="12" spans="1:6">
      <c r="A12" s="54" t="s">
        <v>69</v>
      </c>
      <c r="B12" s="54" t="s">
        <v>153</v>
      </c>
      <c r="C12" s="60" t="s">
        <v>372</v>
      </c>
      <c r="D12" s="55" t="s">
        <v>450</v>
      </c>
      <c r="E12" s="62" t="s">
        <v>533</v>
      </c>
    </row>
    <row r="13" spans="1:6">
      <c r="A13" s="54" t="s">
        <v>70</v>
      </c>
      <c r="B13" s="54" t="s">
        <v>154</v>
      </c>
      <c r="C13" s="60" t="s">
        <v>373</v>
      </c>
      <c r="D13" s="55" t="s">
        <v>451</v>
      </c>
      <c r="E13" s="62" t="s">
        <v>104</v>
      </c>
    </row>
    <row r="14" spans="1:6" ht="18.75" customHeight="1">
      <c r="A14" s="54" t="s">
        <v>71</v>
      </c>
      <c r="B14" s="54" t="s">
        <v>155</v>
      </c>
      <c r="C14" s="60" t="s">
        <v>374</v>
      </c>
      <c r="D14" s="55" t="s">
        <v>452</v>
      </c>
      <c r="E14" s="62" t="s">
        <v>105</v>
      </c>
    </row>
    <row r="15" spans="1:6">
      <c r="A15" s="54" t="s">
        <v>72</v>
      </c>
      <c r="B15" s="54" t="s">
        <v>156</v>
      </c>
      <c r="C15" s="60" t="s">
        <v>375</v>
      </c>
      <c r="D15" s="55" t="s">
        <v>453</v>
      </c>
      <c r="E15" s="62" t="s">
        <v>347</v>
      </c>
    </row>
    <row r="16" spans="1:6">
      <c r="A16" s="54" t="s">
        <v>73</v>
      </c>
      <c r="B16" s="54" t="s">
        <v>157</v>
      </c>
      <c r="C16" s="60" t="s">
        <v>376</v>
      </c>
      <c r="D16" s="55" t="s">
        <v>454</v>
      </c>
      <c r="E16" s="62" t="s">
        <v>534</v>
      </c>
    </row>
    <row r="17" spans="1:5" ht="18.75" customHeight="1">
      <c r="A17" s="54" t="s">
        <v>74</v>
      </c>
      <c r="B17" s="54" t="s">
        <v>158</v>
      </c>
      <c r="C17" s="60" t="s">
        <v>377</v>
      </c>
      <c r="D17" s="55" t="s">
        <v>455</v>
      </c>
      <c r="E17" s="62" t="s">
        <v>348</v>
      </c>
    </row>
    <row r="18" spans="1:5" ht="18.75" customHeight="1">
      <c r="A18" s="54" t="s">
        <v>75</v>
      </c>
      <c r="B18" s="54" t="s">
        <v>159</v>
      </c>
      <c r="C18" s="61" t="s">
        <v>378</v>
      </c>
      <c r="D18" s="55" t="s">
        <v>456</v>
      </c>
      <c r="E18" s="62" t="s">
        <v>106</v>
      </c>
    </row>
    <row r="19" spans="1:5" ht="18.75" customHeight="1">
      <c r="A19" s="54" t="s">
        <v>76</v>
      </c>
      <c r="B19" s="54" t="s">
        <v>160</v>
      </c>
      <c r="C19" s="60" t="s">
        <v>379</v>
      </c>
      <c r="D19" s="55" t="s">
        <v>457</v>
      </c>
      <c r="E19" s="62" t="s">
        <v>107</v>
      </c>
    </row>
    <row r="20" spans="1:5" ht="18.75" customHeight="1">
      <c r="A20" s="54" t="s">
        <v>77</v>
      </c>
      <c r="B20" s="54" t="s">
        <v>161</v>
      </c>
      <c r="C20" s="60" t="s">
        <v>380</v>
      </c>
      <c r="D20" s="55" t="s">
        <v>458</v>
      </c>
      <c r="E20" s="62" t="s">
        <v>108</v>
      </c>
    </row>
    <row r="21" spans="1:5" ht="18.75" customHeight="1">
      <c r="A21" s="54" t="s">
        <v>78</v>
      </c>
      <c r="B21" s="54" t="s">
        <v>162</v>
      </c>
      <c r="C21" s="60" t="s">
        <v>381</v>
      </c>
      <c r="D21" s="55" t="s">
        <v>459</v>
      </c>
      <c r="E21" s="62" t="s">
        <v>109</v>
      </c>
    </row>
    <row r="22" spans="1:5" ht="18.75" customHeight="1">
      <c r="A22" s="54" t="s">
        <v>79</v>
      </c>
      <c r="B22" s="54" t="s">
        <v>163</v>
      </c>
      <c r="C22" s="60" t="s">
        <v>382</v>
      </c>
      <c r="D22" s="55" t="s">
        <v>460</v>
      </c>
      <c r="E22" s="62" t="s">
        <v>110</v>
      </c>
    </row>
    <row r="23" spans="1:5" ht="18.75" customHeight="1">
      <c r="A23" s="54" t="s">
        <v>80</v>
      </c>
      <c r="B23" s="54" t="s">
        <v>164</v>
      </c>
      <c r="C23" s="60" t="s">
        <v>383</v>
      </c>
      <c r="D23" s="55" t="s">
        <v>461</v>
      </c>
      <c r="E23" s="62" t="s">
        <v>111</v>
      </c>
    </row>
    <row r="24" spans="1:5" ht="42" customHeight="1">
      <c r="A24" s="54" t="s">
        <v>81</v>
      </c>
      <c r="B24" s="54" t="s">
        <v>165</v>
      </c>
      <c r="C24" s="60" t="s">
        <v>384</v>
      </c>
      <c r="D24" s="55" t="s">
        <v>462</v>
      </c>
      <c r="E24" s="62" t="s">
        <v>349</v>
      </c>
    </row>
    <row r="25" spans="1:5">
      <c r="A25" s="54" t="s">
        <v>82</v>
      </c>
      <c r="B25" s="54" t="s">
        <v>166</v>
      </c>
      <c r="C25" s="60" t="s">
        <v>385</v>
      </c>
      <c r="D25" s="55" t="s">
        <v>463</v>
      </c>
      <c r="E25" s="131" t="s">
        <v>535</v>
      </c>
    </row>
    <row r="26" spans="1:5" ht="37.5">
      <c r="A26" s="54" t="s">
        <v>83</v>
      </c>
      <c r="B26" s="54" t="s">
        <v>167</v>
      </c>
      <c r="C26" s="60" t="s">
        <v>386</v>
      </c>
      <c r="D26" s="55" t="s">
        <v>464</v>
      </c>
      <c r="E26" s="62" t="s">
        <v>112</v>
      </c>
    </row>
    <row r="27" spans="1:5" ht="37.5">
      <c r="A27" s="54" t="s">
        <v>84</v>
      </c>
      <c r="B27" s="54" t="s">
        <v>168</v>
      </c>
      <c r="C27" s="60" t="s">
        <v>387</v>
      </c>
      <c r="D27" s="55" t="s">
        <v>465</v>
      </c>
      <c r="E27" s="131" t="s">
        <v>536</v>
      </c>
    </row>
    <row r="28" spans="1:5" ht="18.75" customHeight="1">
      <c r="A28" s="54" t="s">
        <v>85</v>
      </c>
      <c r="B28" s="54" t="s">
        <v>169</v>
      </c>
      <c r="C28" s="60" t="s">
        <v>388</v>
      </c>
      <c r="D28" s="55" t="s">
        <v>466</v>
      </c>
      <c r="E28" s="62" t="s">
        <v>350</v>
      </c>
    </row>
    <row r="29" spans="1:5">
      <c r="A29" s="54" t="s">
        <v>86</v>
      </c>
      <c r="B29" s="54" t="s">
        <v>170</v>
      </c>
      <c r="C29" s="60" t="s">
        <v>389</v>
      </c>
      <c r="D29" s="55" t="s">
        <v>467</v>
      </c>
      <c r="E29" s="131" t="s">
        <v>537</v>
      </c>
    </row>
    <row r="30" spans="1:5">
      <c r="A30" s="54" t="s">
        <v>87</v>
      </c>
      <c r="B30" s="54" t="s">
        <v>171</v>
      </c>
      <c r="C30" s="60" t="s">
        <v>390</v>
      </c>
      <c r="D30" s="55" t="s">
        <v>468</v>
      </c>
      <c r="E30" s="133" t="s">
        <v>113</v>
      </c>
    </row>
    <row r="31" spans="1:5" ht="18.75" customHeight="1">
      <c r="A31" s="54" t="s">
        <v>88</v>
      </c>
      <c r="B31" s="54" t="s">
        <v>172</v>
      </c>
      <c r="C31" s="60" t="s">
        <v>391</v>
      </c>
      <c r="D31" s="55" t="s">
        <v>469</v>
      </c>
      <c r="E31" s="133" t="s">
        <v>538</v>
      </c>
    </row>
    <row r="32" spans="1:5" ht="18.75" customHeight="1">
      <c r="A32" s="54" t="s">
        <v>89</v>
      </c>
      <c r="B32" s="54" t="s">
        <v>173</v>
      </c>
      <c r="C32" s="60" t="s">
        <v>392</v>
      </c>
      <c r="D32" s="55" t="s">
        <v>470</v>
      </c>
      <c r="E32" s="133" t="s">
        <v>114</v>
      </c>
    </row>
    <row r="33" spans="1:6" ht="18.75" customHeight="1">
      <c r="A33" s="54" t="s">
        <v>90</v>
      </c>
      <c r="B33" s="54" t="s">
        <v>174</v>
      </c>
      <c r="C33" s="60" t="s">
        <v>393</v>
      </c>
      <c r="D33" s="55" t="s">
        <v>471</v>
      </c>
      <c r="E33" s="133" t="s">
        <v>539</v>
      </c>
    </row>
    <row r="34" spans="1:6" ht="18.75" customHeight="1">
      <c r="A34" s="54" t="s">
        <v>54</v>
      </c>
      <c r="B34" s="54" t="s">
        <v>175</v>
      </c>
      <c r="C34" s="60" t="s">
        <v>394</v>
      </c>
      <c r="D34" s="55" t="s">
        <v>473</v>
      </c>
      <c r="E34" s="62" t="s">
        <v>115</v>
      </c>
    </row>
    <row r="35" spans="1:6" ht="18.75" customHeight="1">
      <c r="A35" s="54" t="s">
        <v>91</v>
      </c>
      <c r="B35" s="54" t="s">
        <v>176</v>
      </c>
      <c r="C35" s="60" t="s">
        <v>395</v>
      </c>
      <c r="D35" s="55" t="s">
        <v>472</v>
      </c>
      <c r="E35" s="62" t="s">
        <v>116</v>
      </c>
    </row>
    <row r="36" spans="1:6">
      <c r="A36" s="54" t="s">
        <v>55</v>
      </c>
      <c r="B36" s="54" t="s">
        <v>177</v>
      </c>
      <c r="C36" s="60" t="s">
        <v>396</v>
      </c>
      <c r="D36" s="55" t="s">
        <v>474</v>
      </c>
      <c r="E36" s="62" t="s">
        <v>351</v>
      </c>
    </row>
    <row r="37" spans="1:6">
      <c r="A37" s="54" t="s">
        <v>92</v>
      </c>
      <c r="B37" s="54" t="s">
        <v>178</v>
      </c>
      <c r="C37" s="60" t="s">
        <v>405</v>
      </c>
      <c r="D37" s="55" t="s">
        <v>475</v>
      </c>
    </row>
    <row r="38" spans="1:6" ht="18.75" customHeight="1">
      <c r="A38" s="54" t="s">
        <v>93</v>
      </c>
      <c r="B38" s="54" t="s">
        <v>179</v>
      </c>
      <c r="C38" s="60" t="s">
        <v>397</v>
      </c>
      <c r="D38" s="55" t="s">
        <v>476</v>
      </c>
    </row>
    <row r="39" spans="1:6" ht="19.5" customHeight="1">
      <c r="A39" s="54" t="s">
        <v>56</v>
      </c>
      <c r="B39" s="54" t="s">
        <v>180</v>
      </c>
      <c r="C39" s="60" t="s">
        <v>398</v>
      </c>
      <c r="D39" s="55" t="s">
        <v>477</v>
      </c>
    </row>
    <row r="40" spans="1:6" ht="19.5" customHeight="1">
      <c r="A40" s="54" t="s">
        <v>57</v>
      </c>
      <c r="B40" s="54" t="s">
        <v>181</v>
      </c>
      <c r="C40" s="60" t="s">
        <v>399</v>
      </c>
      <c r="D40" s="55" t="s">
        <v>478</v>
      </c>
      <c r="E40" s="132"/>
    </row>
    <row r="41" spans="1:6" ht="19.5" customHeight="1">
      <c r="A41" s="54" t="s">
        <v>58</v>
      </c>
      <c r="B41" s="54" t="s">
        <v>182</v>
      </c>
      <c r="C41" s="60" t="s">
        <v>400</v>
      </c>
      <c r="D41" s="55" t="s">
        <v>479</v>
      </c>
    </row>
    <row r="42" spans="1:6" ht="19.5" customHeight="1">
      <c r="A42" s="54" t="s">
        <v>94</v>
      </c>
      <c r="B42" s="54" t="s">
        <v>183</v>
      </c>
      <c r="C42" s="60" t="s">
        <v>401</v>
      </c>
      <c r="D42" s="55" t="s">
        <v>480</v>
      </c>
      <c r="E42" s="56"/>
      <c r="F42" s="58"/>
    </row>
    <row r="43" spans="1:6" ht="18.75" customHeight="1">
      <c r="A43" s="54" t="s">
        <v>95</v>
      </c>
      <c r="B43" s="54" t="s">
        <v>184</v>
      </c>
      <c r="C43" s="60" t="s">
        <v>402</v>
      </c>
      <c r="D43" s="55" t="s">
        <v>481</v>
      </c>
    </row>
    <row r="44" spans="1:6" ht="18.75" customHeight="1">
      <c r="A44" s="54" t="s">
        <v>36</v>
      </c>
      <c r="B44" s="54" t="s">
        <v>185</v>
      </c>
      <c r="C44" s="60" t="s">
        <v>403</v>
      </c>
      <c r="D44" s="55" t="s">
        <v>482</v>
      </c>
    </row>
    <row r="45" spans="1:6" ht="18.75" customHeight="1">
      <c r="A45" s="54" t="s">
        <v>96</v>
      </c>
      <c r="B45" s="54" t="s">
        <v>186</v>
      </c>
      <c r="C45" s="60" t="s">
        <v>404</v>
      </c>
      <c r="D45" s="55" t="s">
        <v>483</v>
      </c>
    </row>
    <row r="46" spans="1:6" ht="18.75" customHeight="1">
      <c r="A46" s="54" t="s">
        <v>97</v>
      </c>
      <c r="B46" s="54" t="s">
        <v>187</v>
      </c>
      <c r="D46" s="55" t="s">
        <v>484</v>
      </c>
    </row>
    <row r="47" spans="1:6">
      <c r="B47" s="54" t="s">
        <v>188</v>
      </c>
      <c r="D47" s="55" t="s">
        <v>485</v>
      </c>
    </row>
    <row r="48" spans="1:6" ht="37.5">
      <c r="B48" s="54" t="s">
        <v>189</v>
      </c>
      <c r="D48" s="55" t="s">
        <v>486</v>
      </c>
    </row>
    <row r="49" spans="2:5" ht="37.5">
      <c r="B49" s="54" t="s">
        <v>190</v>
      </c>
      <c r="D49" s="55" t="s">
        <v>487</v>
      </c>
    </row>
    <row r="50" spans="2:5" ht="18.75" customHeight="1">
      <c r="B50" s="54" t="s">
        <v>191</v>
      </c>
      <c r="D50" s="55" t="s">
        <v>488</v>
      </c>
    </row>
    <row r="51" spans="2:5" ht="18.75" customHeight="1">
      <c r="B51" s="54" t="s">
        <v>192</v>
      </c>
      <c r="D51" s="55" t="s">
        <v>489</v>
      </c>
    </row>
    <row r="52" spans="2:5" ht="18.75" customHeight="1">
      <c r="B52" s="54" t="s">
        <v>193</v>
      </c>
      <c r="D52" s="55" t="s">
        <v>490</v>
      </c>
    </row>
    <row r="53" spans="2:5" ht="37.5">
      <c r="B53" s="54" t="s">
        <v>194</v>
      </c>
      <c r="D53" s="55" t="s">
        <v>491</v>
      </c>
    </row>
    <row r="54" spans="2:5">
      <c r="B54" s="54" t="s">
        <v>195</v>
      </c>
      <c r="D54" s="55" t="s">
        <v>492</v>
      </c>
    </row>
    <row r="55" spans="2:5">
      <c r="B55" s="54" t="s">
        <v>196</v>
      </c>
      <c r="D55" s="55" t="s">
        <v>493</v>
      </c>
      <c r="E55" s="59"/>
    </row>
    <row r="56" spans="2:5" ht="18.75" customHeight="1">
      <c r="B56" s="54" t="s">
        <v>197</v>
      </c>
      <c r="D56" s="55" t="s">
        <v>494</v>
      </c>
      <c r="E56" s="59"/>
    </row>
    <row r="57" spans="2:5" ht="18.75" customHeight="1">
      <c r="B57" s="54" t="s">
        <v>198</v>
      </c>
      <c r="D57" s="55" t="s">
        <v>495</v>
      </c>
      <c r="E57" s="59"/>
    </row>
    <row r="58" spans="2:5" ht="21" customHeight="1">
      <c r="B58" s="54" t="s">
        <v>199</v>
      </c>
      <c r="D58" s="55" t="s">
        <v>496</v>
      </c>
      <c r="E58" s="59"/>
    </row>
    <row r="59" spans="2:5" ht="37.5">
      <c r="B59" s="54" t="s">
        <v>200</v>
      </c>
      <c r="D59" s="55" t="s">
        <v>497</v>
      </c>
      <c r="E59" s="59"/>
    </row>
    <row r="60" spans="2:5">
      <c r="B60" s="54" t="s">
        <v>155</v>
      </c>
      <c r="D60" s="55" t="s">
        <v>498</v>
      </c>
      <c r="E60" s="59"/>
    </row>
    <row r="61" spans="2:5">
      <c r="B61" s="54" t="s">
        <v>201</v>
      </c>
      <c r="D61" s="55" t="s">
        <v>499</v>
      </c>
      <c r="E61" s="59"/>
    </row>
    <row r="62" spans="2:5" ht="18.75" customHeight="1">
      <c r="B62" s="54" t="s">
        <v>202</v>
      </c>
      <c r="D62" s="55" t="s">
        <v>500</v>
      </c>
      <c r="E62" s="59"/>
    </row>
    <row r="63" spans="2:5">
      <c r="B63" s="54" t="s">
        <v>203</v>
      </c>
      <c r="D63" s="55" t="s">
        <v>501</v>
      </c>
      <c r="E63" s="59"/>
    </row>
    <row r="64" spans="2:5">
      <c r="B64" s="54" t="s">
        <v>204</v>
      </c>
      <c r="D64" s="55" t="s">
        <v>502</v>
      </c>
    </row>
    <row r="65" spans="2:4">
      <c r="B65" s="54" t="s">
        <v>205</v>
      </c>
      <c r="D65" s="55" t="s">
        <v>503</v>
      </c>
    </row>
    <row r="66" spans="2:4">
      <c r="B66" s="54" t="s">
        <v>206</v>
      </c>
      <c r="D66" s="55" t="s">
        <v>504</v>
      </c>
    </row>
    <row r="67" spans="2:4">
      <c r="B67" s="54" t="s">
        <v>207</v>
      </c>
      <c r="D67" s="55" t="s">
        <v>505</v>
      </c>
    </row>
    <row r="68" spans="2:4">
      <c r="B68" s="54" t="s">
        <v>208</v>
      </c>
      <c r="D68" s="55" t="s">
        <v>506</v>
      </c>
    </row>
    <row r="69" spans="2:4">
      <c r="B69" s="54" t="s">
        <v>209</v>
      </c>
      <c r="D69" s="55" t="s">
        <v>507</v>
      </c>
    </row>
    <row r="70" spans="2:4">
      <c r="B70" s="54" t="s">
        <v>210</v>
      </c>
      <c r="D70" s="55" t="s">
        <v>508</v>
      </c>
    </row>
    <row r="71" spans="2:4">
      <c r="B71" s="54" t="s">
        <v>211</v>
      </c>
      <c r="D71" s="55" t="s">
        <v>509</v>
      </c>
    </row>
    <row r="72" spans="2:4">
      <c r="B72" s="54" t="s">
        <v>212</v>
      </c>
      <c r="D72" s="55" t="s">
        <v>510</v>
      </c>
    </row>
    <row r="73" spans="2:4">
      <c r="B73" s="54" t="s">
        <v>213</v>
      </c>
      <c r="D73" s="55" t="s">
        <v>511</v>
      </c>
    </row>
    <row r="74" spans="2:4">
      <c r="B74" s="54" t="s">
        <v>214</v>
      </c>
      <c r="D74" s="55" t="s">
        <v>512</v>
      </c>
    </row>
    <row r="75" spans="2:4">
      <c r="B75" s="54" t="s">
        <v>215</v>
      </c>
      <c r="D75" s="55" t="s">
        <v>513</v>
      </c>
    </row>
    <row r="76" spans="2:4">
      <c r="B76" s="54" t="s">
        <v>216</v>
      </c>
      <c r="D76" s="55" t="s">
        <v>514</v>
      </c>
    </row>
    <row r="77" spans="2:4">
      <c r="B77" s="54" t="s">
        <v>217</v>
      </c>
      <c r="D77" s="55" t="s">
        <v>515</v>
      </c>
    </row>
    <row r="78" spans="2:4">
      <c r="B78" s="54" t="s">
        <v>218</v>
      </c>
      <c r="D78" s="55" t="s">
        <v>516</v>
      </c>
    </row>
    <row r="79" spans="2:4">
      <c r="B79" s="54" t="s">
        <v>219</v>
      </c>
      <c r="D79" s="55" t="s">
        <v>517</v>
      </c>
    </row>
    <row r="80" spans="2:4">
      <c r="B80" s="54" t="s">
        <v>220</v>
      </c>
      <c r="D80" s="55" t="s">
        <v>518</v>
      </c>
    </row>
    <row r="81" spans="2:4">
      <c r="B81" s="54" t="s">
        <v>221</v>
      </c>
      <c r="D81" s="55" t="s">
        <v>519</v>
      </c>
    </row>
    <row r="82" spans="2:4">
      <c r="B82" s="54" t="s">
        <v>222</v>
      </c>
      <c r="D82" s="55" t="s">
        <v>520</v>
      </c>
    </row>
    <row r="83" spans="2:4">
      <c r="B83" s="54" t="s">
        <v>205</v>
      </c>
      <c r="D83" s="55" t="s">
        <v>521</v>
      </c>
    </row>
    <row r="84" spans="2:4">
      <c r="B84" s="54" t="s">
        <v>223</v>
      </c>
      <c r="D84" s="55" t="s">
        <v>522</v>
      </c>
    </row>
    <row r="85" spans="2:4">
      <c r="B85" s="54" t="s">
        <v>224</v>
      </c>
      <c r="D85" s="55" t="s">
        <v>523</v>
      </c>
    </row>
    <row r="86" spans="2:4">
      <c r="B86" s="54" t="s">
        <v>225</v>
      </c>
      <c r="D86" s="55" t="s">
        <v>524</v>
      </c>
    </row>
    <row r="87" spans="2:4" ht="18.75" customHeight="1">
      <c r="B87" s="54" t="s">
        <v>226</v>
      </c>
      <c r="D87" s="55" t="s">
        <v>525</v>
      </c>
    </row>
    <row r="88" spans="2:4">
      <c r="B88" s="54" t="s">
        <v>227</v>
      </c>
      <c r="D88" s="55" t="s">
        <v>526</v>
      </c>
    </row>
    <row r="89" spans="2:4">
      <c r="B89" s="54" t="s">
        <v>228</v>
      </c>
      <c r="D89" s="55" t="s">
        <v>527</v>
      </c>
    </row>
    <row r="90" spans="2:4">
      <c r="B90" s="54" t="s">
        <v>229</v>
      </c>
      <c r="D90" s="55" t="s">
        <v>528</v>
      </c>
    </row>
    <row r="91" spans="2:4">
      <c r="B91" s="54" t="s">
        <v>230</v>
      </c>
      <c r="D91" s="55" t="s">
        <v>529</v>
      </c>
    </row>
    <row r="92" spans="2:4">
      <c r="B92" s="54" t="s">
        <v>231</v>
      </c>
      <c r="D92" s="55" t="s">
        <v>404</v>
      </c>
    </row>
    <row r="93" spans="2:4">
      <c r="B93" s="54" t="s">
        <v>232</v>
      </c>
    </row>
    <row r="94" spans="2:4">
      <c r="B94" s="54" t="s">
        <v>233</v>
      </c>
    </row>
    <row r="95" spans="2:4">
      <c r="B95" s="54" t="s">
        <v>187</v>
      </c>
    </row>
    <row r="96" spans="2:4">
      <c r="B96" s="54" t="s">
        <v>234</v>
      </c>
    </row>
    <row r="97" spans="2:2">
      <c r="B97" s="54" t="s">
        <v>235</v>
      </c>
    </row>
    <row r="98" spans="2:2">
      <c r="B98" s="54" t="s">
        <v>236</v>
      </c>
    </row>
    <row r="99" spans="2:2">
      <c r="B99" s="54" t="s">
        <v>237</v>
      </c>
    </row>
    <row r="100" spans="2:2">
      <c r="B100" s="54" t="s">
        <v>238</v>
      </c>
    </row>
    <row r="101" spans="2:2">
      <c r="B101" s="54" t="s">
        <v>239</v>
      </c>
    </row>
    <row r="102" spans="2:2">
      <c r="B102" s="54" t="s">
        <v>240</v>
      </c>
    </row>
    <row r="103" spans="2:2">
      <c r="B103" s="54" t="s">
        <v>241</v>
      </c>
    </row>
    <row r="104" spans="2:2">
      <c r="B104" s="54" t="s">
        <v>242</v>
      </c>
    </row>
    <row r="105" spans="2:2">
      <c r="B105" s="54" t="s">
        <v>243</v>
      </c>
    </row>
    <row r="106" spans="2:2">
      <c r="B106" s="54" t="s">
        <v>244</v>
      </c>
    </row>
    <row r="107" spans="2:2">
      <c r="B107" s="54" t="s">
        <v>245</v>
      </c>
    </row>
    <row r="108" spans="2:2">
      <c r="B108" s="54" t="s">
        <v>246</v>
      </c>
    </row>
    <row r="109" spans="2:2">
      <c r="B109" s="54" t="s">
        <v>247</v>
      </c>
    </row>
    <row r="110" spans="2:2">
      <c r="B110" s="54" t="s">
        <v>248</v>
      </c>
    </row>
    <row r="111" spans="2:2">
      <c r="B111" s="54" t="s">
        <v>200</v>
      </c>
    </row>
    <row r="112" spans="2:2">
      <c r="B112" s="54" t="s">
        <v>249</v>
      </c>
    </row>
    <row r="113" spans="2:2">
      <c r="B113" s="54" t="s">
        <v>250</v>
      </c>
    </row>
    <row r="114" spans="2:2">
      <c r="B114" s="54" t="s">
        <v>251</v>
      </c>
    </row>
    <row r="115" spans="2:2">
      <c r="B115" s="54" t="s">
        <v>252</v>
      </c>
    </row>
    <row r="116" spans="2:2">
      <c r="B116" s="54" t="s">
        <v>253</v>
      </c>
    </row>
    <row r="117" spans="2:2">
      <c r="B117" s="54" t="s">
        <v>254</v>
      </c>
    </row>
    <row r="118" spans="2:2">
      <c r="B118" s="54" t="s">
        <v>255</v>
      </c>
    </row>
    <row r="119" spans="2:2">
      <c r="B119" s="54" t="s">
        <v>256</v>
      </c>
    </row>
    <row r="120" spans="2:2">
      <c r="B120" s="54" t="s">
        <v>257</v>
      </c>
    </row>
    <row r="121" spans="2:2">
      <c r="B121" s="54" t="s">
        <v>258</v>
      </c>
    </row>
    <row r="122" spans="2:2">
      <c r="B122" s="54" t="s">
        <v>259</v>
      </c>
    </row>
    <row r="123" spans="2:2">
      <c r="B123" s="54" t="s">
        <v>260</v>
      </c>
    </row>
    <row r="124" spans="2:2">
      <c r="B124" s="54" t="s">
        <v>261</v>
      </c>
    </row>
    <row r="125" spans="2:2">
      <c r="B125" s="54" t="s">
        <v>262</v>
      </c>
    </row>
    <row r="126" spans="2:2">
      <c r="B126" s="54" t="s">
        <v>263</v>
      </c>
    </row>
    <row r="127" spans="2:2">
      <c r="B127" s="54" t="s">
        <v>206</v>
      </c>
    </row>
    <row r="128" spans="2:2">
      <c r="B128" s="54" t="s">
        <v>264</v>
      </c>
    </row>
    <row r="129" spans="2:2">
      <c r="B129" s="54" t="s">
        <v>265</v>
      </c>
    </row>
    <row r="130" spans="2:2">
      <c r="B130" s="54" t="s">
        <v>266</v>
      </c>
    </row>
    <row r="131" spans="2:2">
      <c r="B131" s="54" t="s">
        <v>267</v>
      </c>
    </row>
    <row r="132" spans="2:2">
      <c r="B132" s="54" t="s">
        <v>268</v>
      </c>
    </row>
    <row r="133" spans="2:2">
      <c r="B133" s="54" t="s">
        <v>269</v>
      </c>
    </row>
    <row r="134" spans="2:2">
      <c r="B134" s="54" t="s">
        <v>270</v>
      </c>
    </row>
    <row r="135" spans="2:2">
      <c r="B135" s="54" t="s">
        <v>271</v>
      </c>
    </row>
    <row r="136" spans="2:2">
      <c r="B136" s="54" t="s">
        <v>272</v>
      </c>
    </row>
    <row r="137" spans="2:2">
      <c r="B137" s="54" t="s">
        <v>273</v>
      </c>
    </row>
    <row r="138" spans="2:2">
      <c r="B138" s="54" t="s">
        <v>274</v>
      </c>
    </row>
    <row r="139" spans="2:2">
      <c r="B139" s="54" t="s">
        <v>275</v>
      </c>
    </row>
    <row r="140" spans="2:2">
      <c r="B140" s="54" t="s">
        <v>276</v>
      </c>
    </row>
    <row r="141" spans="2:2">
      <c r="B141" s="54" t="s">
        <v>277</v>
      </c>
    </row>
    <row r="142" spans="2:2">
      <c r="B142" s="54" t="s">
        <v>278</v>
      </c>
    </row>
    <row r="143" spans="2:2">
      <c r="B143" s="54" t="s">
        <v>279</v>
      </c>
    </row>
    <row r="144" spans="2:2">
      <c r="B144" s="54" t="s">
        <v>280</v>
      </c>
    </row>
    <row r="145" spans="2:2">
      <c r="B145" s="54" t="s">
        <v>281</v>
      </c>
    </row>
    <row r="146" spans="2:2">
      <c r="B146" s="54" t="s">
        <v>282</v>
      </c>
    </row>
    <row r="147" spans="2:2">
      <c r="B147" s="54" t="s">
        <v>283</v>
      </c>
    </row>
    <row r="148" spans="2:2">
      <c r="B148" s="54" t="s">
        <v>284</v>
      </c>
    </row>
    <row r="149" spans="2:2">
      <c r="B149" s="54" t="s">
        <v>285</v>
      </c>
    </row>
    <row r="150" spans="2:2">
      <c r="B150" s="54" t="s">
        <v>286</v>
      </c>
    </row>
    <row r="151" spans="2:2">
      <c r="B151" s="54" t="s">
        <v>287</v>
      </c>
    </row>
    <row r="152" spans="2:2">
      <c r="B152" s="54" t="s">
        <v>288</v>
      </c>
    </row>
    <row r="153" spans="2:2">
      <c r="B153" s="54" t="s">
        <v>289</v>
      </c>
    </row>
    <row r="154" spans="2:2">
      <c r="B154" s="54" t="s">
        <v>290</v>
      </c>
    </row>
    <row r="155" spans="2:2">
      <c r="B155" s="54" t="s">
        <v>291</v>
      </c>
    </row>
    <row r="156" spans="2:2">
      <c r="B156" s="54" t="s">
        <v>292</v>
      </c>
    </row>
    <row r="157" spans="2:2">
      <c r="B157" s="54" t="s">
        <v>293</v>
      </c>
    </row>
    <row r="158" spans="2:2">
      <c r="B158" s="54" t="s">
        <v>294</v>
      </c>
    </row>
    <row r="159" spans="2:2">
      <c r="B159" s="54" t="s">
        <v>295</v>
      </c>
    </row>
    <row r="160" spans="2:2">
      <c r="B160" s="54" t="s">
        <v>296</v>
      </c>
    </row>
    <row r="161" spans="2:2">
      <c r="B161" s="54" t="s">
        <v>297</v>
      </c>
    </row>
    <row r="162" spans="2:2">
      <c r="B162" s="54" t="s">
        <v>298</v>
      </c>
    </row>
    <row r="163" spans="2:2">
      <c r="B163" s="54" t="s">
        <v>299</v>
      </c>
    </row>
    <row r="164" spans="2:2">
      <c r="B164" s="54" t="s">
        <v>300</v>
      </c>
    </row>
    <row r="165" spans="2:2">
      <c r="B165" s="54" t="s">
        <v>301</v>
      </c>
    </row>
    <row r="166" spans="2:2">
      <c r="B166" s="54" t="s">
        <v>302</v>
      </c>
    </row>
    <row r="167" spans="2:2">
      <c r="B167" s="54" t="s">
        <v>303</v>
      </c>
    </row>
    <row r="168" spans="2:2">
      <c r="B168" s="54" t="s">
        <v>304</v>
      </c>
    </row>
    <row r="169" spans="2:2">
      <c r="B169" s="54" t="s">
        <v>305</v>
      </c>
    </row>
    <row r="170" spans="2:2">
      <c r="B170" s="54" t="s">
        <v>306</v>
      </c>
    </row>
    <row r="171" spans="2:2">
      <c r="B171" s="54" t="s">
        <v>307</v>
      </c>
    </row>
    <row r="172" spans="2:2">
      <c r="B172" s="54" t="s">
        <v>308</v>
      </c>
    </row>
    <row r="173" spans="2:2">
      <c r="B173" s="54" t="s">
        <v>309</v>
      </c>
    </row>
    <row r="174" spans="2:2">
      <c r="B174" s="54" t="s">
        <v>310</v>
      </c>
    </row>
    <row r="175" spans="2:2">
      <c r="B175" s="54" t="s">
        <v>311</v>
      </c>
    </row>
    <row r="176" spans="2:2">
      <c r="B176" s="54" t="s">
        <v>312</v>
      </c>
    </row>
    <row r="177" spans="2:2">
      <c r="B177" s="54" t="s">
        <v>313</v>
      </c>
    </row>
    <row r="178" spans="2:2">
      <c r="B178" s="54" t="s">
        <v>314</v>
      </c>
    </row>
    <row r="179" spans="2:2">
      <c r="B179" s="54" t="s">
        <v>315</v>
      </c>
    </row>
    <row r="180" spans="2:2">
      <c r="B180" s="54" t="s">
        <v>316</v>
      </c>
    </row>
    <row r="181" spans="2:2">
      <c r="B181" s="54" t="s">
        <v>317</v>
      </c>
    </row>
    <row r="182" spans="2:2">
      <c r="B182" s="54" t="s">
        <v>318</v>
      </c>
    </row>
    <row r="183" spans="2:2">
      <c r="B183" s="54" t="s">
        <v>319</v>
      </c>
    </row>
    <row r="184" spans="2:2">
      <c r="B184" s="54" t="s">
        <v>320</v>
      </c>
    </row>
    <row r="185" spans="2:2">
      <c r="B185" s="54" t="s">
        <v>321</v>
      </c>
    </row>
    <row r="186" spans="2:2">
      <c r="B186" s="54" t="s">
        <v>322</v>
      </c>
    </row>
    <row r="187" spans="2:2">
      <c r="B187" s="54" t="s">
        <v>323</v>
      </c>
    </row>
    <row r="188" spans="2:2">
      <c r="B188" s="54" t="s">
        <v>324</v>
      </c>
    </row>
    <row r="189" spans="2:2">
      <c r="B189" s="54" t="s">
        <v>325</v>
      </c>
    </row>
    <row r="190" spans="2:2">
      <c r="B190" s="54" t="s">
        <v>326</v>
      </c>
    </row>
    <row r="191" spans="2:2">
      <c r="B191" s="54" t="s">
        <v>327</v>
      </c>
    </row>
    <row r="192" spans="2:2">
      <c r="B192" s="54" t="s">
        <v>328</v>
      </c>
    </row>
    <row r="193" spans="2:2">
      <c r="B193" s="54" t="s">
        <v>329</v>
      </c>
    </row>
    <row r="194" spans="2:2">
      <c r="B194" s="54" t="s">
        <v>214</v>
      </c>
    </row>
    <row r="195" spans="2:2">
      <c r="B195" s="54" t="s">
        <v>330</v>
      </c>
    </row>
    <row r="196" spans="2:2">
      <c r="B196" s="54" t="s">
        <v>331</v>
      </c>
    </row>
    <row r="197" spans="2:2">
      <c r="B197" s="54" t="s">
        <v>332</v>
      </c>
    </row>
    <row r="198" spans="2:2">
      <c r="B198" s="54" t="s">
        <v>333</v>
      </c>
    </row>
    <row r="199" spans="2:2">
      <c r="B199" s="54" t="s">
        <v>334</v>
      </c>
    </row>
    <row r="200" spans="2:2">
      <c r="B200" s="54" t="s">
        <v>335</v>
      </c>
    </row>
    <row r="201" spans="2:2">
      <c r="B201" s="54" t="s">
        <v>336</v>
      </c>
    </row>
    <row r="202" spans="2:2">
      <c r="B202" s="54" t="s">
        <v>154</v>
      </c>
    </row>
    <row r="203" spans="2:2">
      <c r="B203" s="54" t="s">
        <v>337</v>
      </c>
    </row>
    <row r="204" spans="2:2">
      <c r="B204" s="54" t="s">
        <v>338</v>
      </c>
    </row>
    <row r="205" spans="2:2">
      <c r="B205" s="54" t="s">
        <v>339</v>
      </c>
    </row>
    <row r="206" spans="2:2">
      <c r="B206" s="54" t="s">
        <v>340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M25" sqref="M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ตัวอย่างอยุธยา</vt:lpstr>
      <vt:lpstr>แนวทางจัดทำแผนปฏิบัติการ</vt:lpstr>
      <vt:lpstr>คู่มือการเขียนแผนปฏิบัติการ 67</vt:lpstr>
      <vt:lpstr>แบบฟอร์มแผนปฏิบัติการ</vt:lpstr>
      <vt:lpstr>รายการ</vt:lpstr>
      <vt:lpstr>Sheet1</vt:lpstr>
      <vt:lpstr>'คู่มือการเขียนแผนปฏิบัติการ 67'!Print_Titles</vt:lpstr>
      <vt:lpstr>แนวทางจัดทำแผนปฏิบัติการ!Print_Titles</vt:lpstr>
      <vt:lpstr>แบบฟอร์มแผนปฏิบัติการ!Print_Titles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ยุทธศาสตร์1</cp:lastModifiedBy>
  <cp:lastPrinted>2024-03-29T04:30:22Z</cp:lastPrinted>
  <dcterms:created xsi:type="dcterms:W3CDTF">2018-04-20T02:49:34Z</dcterms:created>
  <dcterms:modified xsi:type="dcterms:W3CDTF">2024-03-29T06:28:37Z</dcterms:modified>
</cp:coreProperties>
</file>